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80" yWindow="1170" windowWidth="15225" windowHeight="898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<sst xmlns="http://schemas.openxmlformats.org/spreadsheetml/2006/main" count="76" uniqueCount="57">
  <si>
    <t>Property Claimed as Exempt</t>
  </si>
  <si>
    <t>Debtor's % interest in the property</t>
  </si>
  <si>
    <t>Market value of the property</t>
  </si>
  <si>
    <t>Debtor's % share of the Lien</t>
  </si>
  <si>
    <t>Lien Amount</t>
  </si>
  <si>
    <t>Description of the Lien</t>
  </si>
  <si>
    <t>Exemption claimed</t>
  </si>
  <si>
    <t>Equity remaining on the property</t>
  </si>
  <si>
    <t>Judgment Lien Holder</t>
  </si>
  <si>
    <t>Judgment Lien Amount</t>
  </si>
  <si>
    <t>Judgment Lien #5</t>
  </si>
  <si>
    <t>Judgment Lien #4</t>
  </si>
  <si>
    <t>Judgment Lien #3</t>
  </si>
  <si>
    <t>Judgment Lien #1</t>
  </si>
  <si>
    <t>Equity Remaining</t>
  </si>
  <si>
    <t>Judgment Lien #2</t>
  </si>
  <si>
    <r>
      <t>Debtor's Share</t>
    </r>
    <r>
      <rPr>
        <sz val="9"/>
        <rFont val="Arial"/>
        <family val="2"/>
      </rPr>
      <t xml:space="preserve"> of the lien</t>
    </r>
  </si>
  <si>
    <r>
      <t>Debtor's Share</t>
    </r>
    <r>
      <rPr>
        <sz val="9"/>
        <rFont val="Arial"/>
        <family val="2"/>
      </rPr>
      <t xml:space="preserve"> of</t>
    </r>
    <r>
      <rPr>
        <b/>
        <sz val="9"/>
        <rFont val="Arial"/>
        <family val="2"/>
      </rPr>
      <t xml:space="preserve"> Total Unavoidable Liens</t>
    </r>
  </si>
  <si>
    <r>
      <t xml:space="preserve">Market value of </t>
    </r>
    <r>
      <rPr>
        <b/>
        <sz val="9"/>
        <rFont val="Arial"/>
        <family val="2"/>
      </rPr>
      <t>Debtor's Interest</t>
    </r>
    <r>
      <rPr>
        <sz val="9"/>
        <rFont val="Arial"/>
        <family val="2"/>
      </rPr>
      <t xml:space="preserve"> in property</t>
    </r>
  </si>
  <si>
    <t>Case #</t>
  </si>
  <si>
    <t>1st Priority</t>
  </si>
  <si>
    <t>2nd Priority</t>
  </si>
  <si>
    <t>3rd Priority</t>
  </si>
  <si>
    <t>4th Priority</t>
  </si>
  <si>
    <t>5th Priority</t>
  </si>
  <si>
    <t>Judicial Lien #</t>
  </si>
  <si>
    <r>
      <t xml:space="preserve">Judgment Lien 
</t>
    </r>
    <r>
      <rPr>
        <b/>
        <sz val="12"/>
        <rFont val="Arial"/>
        <family val="2"/>
      </rPr>
      <t># 1</t>
    </r>
    <r>
      <rPr>
        <b/>
        <sz val="9"/>
        <rFont val="Arial"/>
        <family val="2"/>
      </rPr>
      <t xml:space="preserve"> 
is:</t>
    </r>
  </si>
  <si>
    <r>
      <t xml:space="preserve">Judgment Lien 
</t>
    </r>
    <r>
      <rPr>
        <b/>
        <sz val="12"/>
        <rFont val="Arial"/>
        <family val="2"/>
      </rPr>
      <t># 2</t>
    </r>
    <r>
      <rPr>
        <b/>
        <sz val="9"/>
        <rFont val="Arial"/>
        <family val="2"/>
      </rPr>
      <t xml:space="preserve"> 
is:</t>
    </r>
  </si>
  <si>
    <r>
      <t xml:space="preserve">Judgment Lien 
</t>
    </r>
    <r>
      <rPr>
        <b/>
        <sz val="12"/>
        <rFont val="Arial"/>
        <family val="2"/>
      </rPr>
      <t># 3</t>
    </r>
    <r>
      <rPr>
        <b/>
        <sz val="9"/>
        <rFont val="Arial"/>
        <family val="2"/>
      </rPr>
      <t xml:space="preserve"> 
is:</t>
    </r>
  </si>
  <si>
    <r>
      <t xml:space="preserve">Judgment Lien 
</t>
    </r>
    <r>
      <rPr>
        <b/>
        <sz val="12"/>
        <rFont val="Arial"/>
        <family val="2"/>
      </rPr>
      <t># 5</t>
    </r>
    <r>
      <rPr>
        <b/>
        <sz val="9"/>
        <rFont val="Arial"/>
        <family val="2"/>
      </rPr>
      <t xml:space="preserve"> 
is:</t>
    </r>
  </si>
  <si>
    <t>Enter the Judicial Lien # that you wish to avoid:</t>
  </si>
  <si>
    <t>Respondent's Name:</t>
  </si>
  <si>
    <t>Unavoidable Lien #1</t>
  </si>
  <si>
    <t>Unavoidable Lien #2</t>
  </si>
  <si>
    <t>Unavoidable Lien #3</t>
  </si>
  <si>
    <r>
      <t xml:space="preserve">Judgment Lien 
</t>
    </r>
    <r>
      <rPr>
        <b/>
        <sz val="12"/>
        <rFont val="Arial"/>
        <family val="2"/>
      </rPr>
      <t># 4</t>
    </r>
    <r>
      <rPr>
        <b/>
        <sz val="9"/>
        <rFont val="Arial"/>
        <family val="2"/>
      </rPr>
      <t xml:space="preserve">
is:</t>
    </r>
  </si>
  <si>
    <t>j13</t>
  </si>
  <si>
    <t>j17</t>
  </si>
  <si>
    <t>j16</t>
  </si>
  <si>
    <t>j15</t>
  </si>
  <si>
    <t>j14</t>
  </si>
  <si>
    <t>Equity Remaining after taking out THIS AND HIGHER judicial liens (Hide This)</t>
  </si>
  <si>
    <t>Equity remaining after taking out HIGHER liens</t>
  </si>
  <si>
    <t>data column</t>
  </si>
  <si>
    <t>Chapter</t>
  </si>
  <si>
    <t>name</t>
  </si>
  <si>
    <t>case#</t>
  </si>
  <si>
    <t>respond</t>
  </si>
  <si>
    <t>Court Rendering Judgment</t>
  </si>
  <si>
    <t>ct ren jud</t>
  </si>
  <si>
    <t>date j</t>
  </si>
  <si>
    <t>amt</t>
  </si>
  <si>
    <t>Law providing each exemption</t>
  </si>
  <si>
    <t xml:space="preserve">Name of Debtor  </t>
  </si>
  <si>
    <r>
      <t xml:space="preserve">Judgment Date
</t>
    </r>
    <r>
      <rPr>
        <sz val="9"/>
        <rFont val="Arial"/>
        <family val="2"/>
      </rPr>
      <t>(mm/dd/yy)</t>
    </r>
  </si>
  <si>
    <t>Judgment Date</t>
  </si>
  <si>
    <t>Judicial Lien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</si>
</sst>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00"/>
    <numFmt numFmtId="168" formatCode="&quot;$&quot;#,##0"/>
    <numFmt numFmtId="169" formatCode="mmmm\ d\,\ yyyy"/>
  </numFmts>
  <fonts count="49">
    <font>
      <sz val="10"/>
      <name val="Arial"/>
      <family val="0"/>
    </font>
    <font>
      <u val="single"/>
      <sz val="10"/>
      <color indexed="12"/>
      <name val="Arial"/>
      <family val="0"/>
    </font>
    <font>
      <u val="single"/>
      <sz val="10"/>
      <color indexed="36"/>
      <name val="Arial"/>
      <family val="0"/>
    </font>
    <font>
      <sz val="9"/>
      <name val="Arial"/>
      <family val="2"/>
    </font>
    <font>
      <b/>
      <sz val="9"/>
      <name val="Arial"/>
      <family val="2"/>
    </font>
    <font>
      <b/>
      <sz val="10"/>
      <name val="Arial"/>
      <family val="2"/>
    </font>
    <font>
      <b/>
      <sz val="12"/>
      <name val="Arial"/>
      <family val="2"/>
    </font>
    <font>
      <b/>
      <sz val="12"/>
      <color indexed="10"/>
      <name val="Arial"/>
      <family val="2"/>
    </font>
    <font>
      <sz val="9"/>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18"/>
      <name val="Arial"/>
      <family val="0"/>
    </font>
    <font>
      <sz val="10"/>
      <color indexed="18"/>
      <name val="Arial"/>
      <family val="0"/>
    </font>
    <font>
      <b/>
      <sz val="10"/>
      <color indexed="10"/>
      <name val="Arial"/>
      <family val="0"/>
    </font>
    <font>
      <b/>
      <u val="single"/>
      <sz val="10"/>
      <color indexed="18"/>
      <name val="Arial"/>
      <family val="0"/>
    </font>
    <font>
      <u val="single"/>
      <sz val="10"/>
      <color indexed="18"/>
      <name val="Arial"/>
      <family val="0"/>
    </font>
    <font>
      <b/>
      <u val="single"/>
      <sz val="12"/>
      <color indexed="1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27"/>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26"/>
        <bgColor indexed="64"/>
      </patternFill>
    </fill>
    <fill>
      <patternFill patternType="solid">
        <fgColor indexed="41"/>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0"/>
      </left>
      <right style="thin">
        <color indexed="10"/>
      </right>
      <top style="thin"/>
      <bottom style="thin"/>
    </border>
    <border>
      <left style="thin">
        <color indexed="10"/>
      </left>
      <right>
        <color indexed="63"/>
      </right>
      <top style="thin"/>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color indexed="10"/>
      </left>
      <right style="thin">
        <color indexed="10"/>
      </right>
      <top style="thin">
        <color indexed="10"/>
      </top>
      <bottom style="thin">
        <color indexed="10"/>
      </bottom>
    </border>
    <border>
      <left style="thick">
        <color indexed="10"/>
      </left>
      <right style="thick">
        <color indexed="10"/>
      </right>
      <top style="thick">
        <color indexed="10"/>
      </top>
      <bottom style="thick">
        <color indexed="10"/>
      </bottom>
    </border>
    <border>
      <left style="thin"/>
      <right style="thin"/>
      <top style="thin"/>
      <bottom style="thin">
        <color indexed="10"/>
      </bottom>
    </border>
    <border>
      <left style="thin">
        <color indexed="8"/>
      </left>
      <right style="thin">
        <color indexed="8"/>
      </right>
      <top style="thin">
        <color indexed="8"/>
      </top>
      <bottom style="thin">
        <color indexed="10"/>
      </bottom>
    </border>
    <border>
      <left style="thin">
        <color indexed="8"/>
      </left>
      <right style="thin"/>
      <top style="thin">
        <color indexed="8"/>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color indexed="10"/>
      </bottom>
    </border>
    <border>
      <left>
        <color indexed="63"/>
      </left>
      <right>
        <color indexed="63"/>
      </right>
      <top style="thin"/>
      <bottom style="thin">
        <color indexed="10"/>
      </bottom>
    </border>
    <border>
      <left>
        <color indexed="63"/>
      </left>
      <right style="thin"/>
      <top style="thin"/>
      <bottom style="thin">
        <color indexed="10"/>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style="thin"/>
      <top style="thin"/>
      <bottom>
        <color indexed="63"/>
      </bottom>
    </border>
    <border>
      <left>
        <color indexed="63"/>
      </left>
      <right style="thin">
        <color indexed="10"/>
      </right>
      <top style="thin"/>
      <bottom style="thin"/>
    </border>
    <border>
      <left>
        <color indexed="63"/>
      </left>
      <right style="thick">
        <color indexed="10"/>
      </right>
      <top style="thin"/>
      <bottom style="thin"/>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4">
    <xf numFmtId="0" fontId="0" fillId="0" borderId="0" xfId="0" applyAlignment="1">
      <alignment/>
    </xf>
    <xf numFmtId="0" fontId="0" fillId="0" borderId="0" xfId="0" applyAlignment="1">
      <alignment wrapText="1"/>
    </xf>
    <xf numFmtId="0" fontId="3" fillId="0" borderId="0" xfId="0" applyFont="1" applyAlignment="1">
      <alignment wrapText="1"/>
    </xf>
    <xf numFmtId="168" fontId="3" fillId="0" borderId="0" xfId="0" applyNumberFormat="1" applyFont="1" applyAlignment="1">
      <alignment wrapText="1"/>
    </xf>
    <xf numFmtId="0" fontId="4" fillId="0" borderId="0" xfId="0" applyFont="1" applyAlignment="1">
      <alignment wrapText="1"/>
    </xf>
    <xf numFmtId="0" fontId="3" fillId="0" borderId="0" xfId="0" applyFont="1" applyFill="1" applyBorder="1" applyAlignment="1">
      <alignment wrapText="1"/>
    </xf>
    <xf numFmtId="9" fontId="3" fillId="0" borderId="0" xfId="0" applyNumberFormat="1" applyFont="1" applyFill="1" applyBorder="1" applyAlignment="1">
      <alignment wrapText="1"/>
    </xf>
    <xf numFmtId="168" fontId="3" fillId="0" borderId="0" xfId="0" applyNumberFormat="1" applyFont="1" applyFill="1" applyBorder="1" applyAlignment="1">
      <alignment wrapText="1"/>
    </xf>
    <xf numFmtId="168" fontId="3" fillId="33" borderId="10" xfId="0" applyNumberFormat="1" applyFont="1" applyFill="1" applyBorder="1" applyAlignment="1">
      <alignment wrapText="1"/>
    </xf>
    <xf numFmtId="168" fontId="3" fillId="34" borderId="10" xfId="0" applyNumberFormat="1" applyFont="1" applyFill="1" applyBorder="1" applyAlignment="1">
      <alignment wrapText="1"/>
    </xf>
    <xf numFmtId="168" fontId="3" fillId="35" borderId="11" xfId="0" applyNumberFormat="1" applyFont="1" applyFill="1" applyBorder="1" applyAlignment="1">
      <alignment wrapText="1"/>
    </xf>
    <xf numFmtId="168" fontId="3" fillId="36" borderId="10" xfId="0" applyNumberFormat="1" applyFont="1" applyFill="1" applyBorder="1" applyAlignment="1">
      <alignment wrapText="1"/>
    </xf>
    <xf numFmtId="168" fontId="3" fillId="36" borderId="12" xfId="0" applyNumberFormat="1" applyFont="1" applyFill="1" applyBorder="1" applyAlignment="1">
      <alignment wrapText="1"/>
    </xf>
    <xf numFmtId="0" fontId="3" fillId="37" borderId="13" xfId="0" applyFont="1" applyFill="1" applyBorder="1" applyAlignment="1">
      <alignment wrapText="1"/>
    </xf>
    <xf numFmtId="0" fontId="3" fillId="36" borderId="14" xfId="0" applyFont="1" applyFill="1" applyBorder="1" applyAlignment="1">
      <alignment wrapText="1"/>
    </xf>
    <xf numFmtId="168" fontId="3" fillId="38" borderId="12" xfId="0" applyNumberFormat="1" applyFont="1" applyFill="1" applyBorder="1" applyAlignment="1">
      <alignment wrapText="1"/>
    </xf>
    <xf numFmtId="168" fontId="4" fillId="37" borderId="12" xfId="0" applyNumberFormat="1" applyFont="1" applyFill="1" applyBorder="1" applyAlignment="1">
      <alignment horizontal="center" wrapText="1"/>
    </xf>
    <xf numFmtId="0" fontId="3" fillId="0" borderId="0" xfId="0" applyFont="1" applyFill="1" applyAlignment="1">
      <alignment wrapText="1"/>
    </xf>
    <xf numFmtId="0" fontId="4" fillId="0" borderId="0" xfId="0" applyFont="1" applyFill="1" applyAlignment="1">
      <alignment wrapText="1"/>
    </xf>
    <xf numFmtId="0" fontId="5" fillId="0" borderId="0" xfId="0" applyFont="1" applyFill="1" applyAlignment="1">
      <alignment wrapText="1"/>
    </xf>
    <xf numFmtId="0" fontId="0" fillId="0" borderId="0" xfId="0" applyFill="1" applyAlignment="1">
      <alignment wrapText="1"/>
    </xf>
    <xf numFmtId="0" fontId="3" fillId="37" borderId="15" xfId="0" applyFont="1" applyFill="1" applyBorder="1" applyAlignment="1">
      <alignment wrapText="1"/>
    </xf>
    <xf numFmtId="0" fontId="0" fillId="0" borderId="0" xfId="0" applyFill="1" applyBorder="1" applyAlignment="1">
      <alignment wrapText="1"/>
    </xf>
    <xf numFmtId="0" fontId="0" fillId="0" borderId="12" xfId="0" applyBorder="1" applyAlignment="1">
      <alignment wrapText="1"/>
    </xf>
    <xf numFmtId="9" fontId="0" fillId="0" borderId="12" xfId="0" applyNumberFormat="1" applyBorder="1" applyAlignment="1">
      <alignment wrapText="1"/>
    </xf>
    <xf numFmtId="168" fontId="0" fillId="0" borderId="12" xfId="0" applyNumberFormat="1" applyBorder="1" applyAlignment="1">
      <alignment wrapText="1"/>
    </xf>
    <xf numFmtId="169" fontId="0" fillId="0" borderId="12" xfId="0" applyNumberFormat="1" applyBorder="1" applyAlignment="1">
      <alignment wrapText="1"/>
    </xf>
    <xf numFmtId="0" fontId="4" fillId="34" borderId="12" xfId="0" applyFont="1" applyFill="1" applyBorder="1" applyAlignment="1">
      <alignment horizontal="center" wrapText="1"/>
    </xf>
    <xf numFmtId="0" fontId="4" fillId="33" borderId="12" xfId="0" applyFont="1" applyFill="1" applyBorder="1" applyAlignment="1">
      <alignment horizontal="center" wrapText="1"/>
    </xf>
    <xf numFmtId="0" fontId="4" fillId="35" borderId="12" xfId="0" applyFont="1" applyFill="1" applyBorder="1" applyAlignment="1">
      <alignment horizontal="center" wrapText="1"/>
    </xf>
    <xf numFmtId="0" fontId="0" fillId="0" borderId="16" xfId="0" applyFont="1" applyFill="1" applyBorder="1" applyAlignment="1">
      <alignment wrapText="1"/>
    </xf>
    <xf numFmtId="0" fontId="0" fillId="0" borderId="0" xfId="0" applyFont="1" applyFill="1" applyBorder="1" applyAlignment="1">
      <alignment wrapText="1"/>
    </xf>
    <xf numFmtId="0" fontId="8" fillId="0" borderId="0" xfId="0" applyFont="1" applyAlignment="1">
      <alignment wrapText="1"/>
    </xf>
    <xf numFmtId="169" fontId="8" fillId="0" borderId="0" xfId="0" applyNumberFormat="1" applyFont="1" applyAlignment="1">
      <alignment wrapText="1"/>
    </xf>
    <xf numFmtId="168" fontId="8" fillId="0" borderId="0" xfId="0" applyNumberFormat="1" applyFont="1" applyAlignment="1">
      <alignment wrapText="1"/>
    </xf>
    <xf numFmtId="0" fontId="3" fillId="0" borderId="0" xfId="0" applyFont="1" applyBorder="1" applyAlignment="1">
      <alignment wrapText="1"/>
    </xf>
    <xf numFmtId="0" fontId="4" fillId="0" borderId="0" xfId="0" applyFont="1" applyBorder="1" applyAlignment="1">
      <alignment wrapText="1"/>
    </xf>
    <xf numFmtId="169" fontId="3" fillId="0" borderId="0" xfId="0" applyNumberFormat="1" applyFont="1" applyBorder="1" applyAlignment="1">
      <alignment wrapText="1"/>
    </xf>
    <xf numFmtId="168" fontId="3" fillId="0" borderId="0" xfId="0" applyNumberFormat="1" applyFont="1" applyBorder="1" applyAlignment="1">
      <alignment wrapText="1"/>
    </xf>
    <xf numFmtId="0" fontId="3" fillId="39" borderId="17" xfId="0" applyFont="1" applyFill="1" applyBorder="1" applyAlignment="1" applyProtection="1">
      <alignment wrapText="1"/>
      <protection locked="0"/>
    </xf>
    <xf numFmtId="168" fontId="3" fillId="39" borderId="17" xfId="0" applyNumberFormat="1" applyFont="1" applyFill="1" applyBorder="1" applyAlignment="1" applyProtection="1">
      <alignment wrapText="1"/>
      <protection locked="0"/>
    </xf>
    <xf numFmtId="9" fontId="3" fillId="39" borderId="17" xfId="0" applyNumberFormat="1" applyFont="1" applyFill="1" applyBorder="1" applyAlignment="1" applyProtection="1">
      <alignment wrapText="1"/>
      <protection locked="0"/>
    </xf>
    <xf numFmtId="0" fontId="4" fillId="39" borderId="18" xfId="0" applyFont="1" applyFill="1" applyBorder="1" applyAlignment="1" applyProtection="1">
      <alignment horizontal="center" wrapText="1"/>
      <protection locked="0"/>
    </xf>
    <xf numFmtId="0" fontId="4" fillId="37" borderId="12" xfId="0" applyFont="1" applyFill="1" applyBorder="1" applyAlignment="1">
      <alignment horizontal="center" wrapText="1"/>
    </xf>
    <xf numFmtId="0" fontId="4" fillId="37" borderId="19" xfId="0" applyFont="1" applyFill="1" applyBorder="1" applyAlignment="1">
      <alignment horizontal="center" wrapText="1"/>
    </xf>
    <xf numFmtId="0" fontId="4" fillId="37" borderId="20" xfId="0" applyFont="1" applyFill="1" applyBorder="1" applyAlignment="1">
      <alignment horizontal="center" wrapText="1"/>
    </xf>
    <xf numFmtId="0" fontId="3" fillId="36" borderId="21" xfId="0" applyFont="1" applyFill="1" applyBorder="1" applyAlignment="1">
      <alignment horizontal="center" wrapText="1"/>
    </xf>
    <xf numFmtId="0" fontId="3" fillId="33" borderId="19" xfId="0" applyFont="1" applyFill="1" applyBorder="1" applyAlignment="1">
      <alignment horizontal="center" wrapText="1"/>
    </xf>
    <xf numFmtId="0" fontId="3" fillId="34" borderId="19" xfId="0" applyFont="1" applyFill="1" applyBorder="1" applyAlignment="1">
      <alignment horizontal="center" wrapText="1"/>
    </xf>
    <xf numFmtId="0" fontId="3" fillId="35" borderId="19" xfId="0" applyFont="1" applyFill="1" applyBorder="1" applyAlignment="1">
      <alignment horizontal="center" wrapText="1"/>
    </xf>
    <xf numFmtId="0" fontId="4" fillId="36" borderId="22" xfId="0" applyFont="1" applyFill="1" applyBorder="1" applyAlignment="1">
      <alignment horizontal="center" wrapText="1"/>
    </xf>
    <xf numFmtId="0" fontId="3" fillId="36" borderId="12" xfId="0" applyFont="1" applyFill="1" applyBorder="1" applyAlignment="1">
      <alignment horizontal="center" wrapText="1"/>
    </xf>
    <xf numFmtId="0" fontId="4" fillId="36" borderId="12" xfId="0" applyFont="1" applyFill="1" applyBorder="1" applyAlignment="1">
      <alignment horizontal="center" wrapText="1"/>
    </xf>
    <xf numFmtId="0" fontId="4" fillId="38" borderId="12" xfId="0" applyFont="1" applyFill="1" applyBorder="1" applyAlignment="1">
      <alignment horizontal="center" wrapText="1"/>
    </xf>
    <xf numFmtId="169" fontId="0" fillId="0" borderId="0" xfId="0" applyNumberFormat="1" applyAlignment="1">
      <alignment/>
    </xf>
    <xf numFmtId="168" fontId="0" fillId="0" borderId="0" xfId="0" applyNumberFormat="1" applyAlignment="1">
      <alignment/>
    </xf>
    <xf numFmtId="0" fontId="5" fillId="0" borderId="12" xfId="0" applyFont="1" applyBorder="1" applyAlignment="1">
      <alignment horizontal="center" wrapText="1"/>
    </xf>
    <xf numFmtId="0" fontId="0" fillId="0" borderId="12" xfId="0" applyBorder="1" applyAlignment="1">
      <alignment horizontal="center" wrapText="1"/>
    </xf>
    <xf numFmtId="0" fontId="3" fillId="34" borderId="23" xfId="0" applyFont="1" applyFill="1" applyBorder="1" applyAlignment="1">
      <alignment wrapText="1"/>
    </xf>
    <xf numFmtId="0" fontId="0" fillId="0" borderId="24" xfId="0" applyBorder="1" applyAlignment="1">
      <alignment wrapText="1"/>
    </xf>
    <xf numFmtId="0" fontId="0" fillId="0" borderId="25" xfId="0" applyBorder="1" applyAlignment="1">
      <alignment wrapText="1"/>
    </xf>
    <xf numFmtId="0" fontId="4" fillId="37" borderId="26" xfId="0" applyFont="1" applyFill="1" applyBorder="1" applyAlignment="1">
      <alignment horizontal="center" wrapText="1"/>
    </xf>
    <xf numFmtId="0" fontId="3" fillId="37" borderId="27" xfId="0" applyFont="1" applyFill="1" applyBorder="1" applyAlignment="1">
      <alignment horizontal="center" wrapText="1"/>
    </xf>
    <xf numFmtId="0" fontId="0" fillId="0" borderId="28" xfId="0" applyBorder="1" applyAlignment="1">
      <alignment wrapText="1"/>
    </xf>
    <xf numFmtId="0" fontId="3" fillId="39" borderId="29" xfId="0" applyFont="1" applyFill="1" applyBorder="1" applyAlignment="1" applyProtection="1">
      <alignment wrapText="1"/>
      <protection locked="0"/>
    </xf>
    <xf numFmtId="0" fontId="3" fillId="39" borderId="30" xfId="0" applyFont="1" applyFill="1" applyBorder="1" applyAlignment="1" applyProtection="1">
      <alignment wrapText="1"/>
      <protection locked="0"/>
    </xf>
    <xf numFmtId="0" fontId="0" fillId="0" borderId="31" xfId="0" applyBorder="1" applyAlignment="1" applyProtection="1">
      <alignment wrapText="1"/>
      <protection locked="0"/>
    </xf>
    <xf numFmtId="169" fontId="3" fillId="39" borderId="29" xfId="0" applyNumberFormat="1" applyFont="1" applyFill="1" applyBorder="1" applyAlignment="1" applyProtection="1">
      <alignment wrapText="1"/>
      <protection locked="0"/>
    </xf>
    <xf numFmtId="0" fontId="4" fillId="37" borderId="15" xfId="0" applyFont="1" applyFill="1" applyBorder="1" applyAlignment="1">
      <alignment horizontal="center" wrapText="1"/>
    </xf>
    <xf numFmtId="0" fontId="0" fillId="0" borderId="32" xfId="0" applyBorder="1" applyAlignment="1">
      <alignment horizontal="center" wrapText="1"/>
    </xf>
    <xf numFmtId="0" fontId="3" fillId="34" borderId="12" xfId="0" applyFont="1" applyFill="1" applyBorder="1" applyAlignment="1">
      <alignment wrapText="1"/>
    </xf>
    <xf numFmtId="0" fontId="4" fillId="37" borderId="23" xfId="0" applyFont="1" applyFill="1" applyBorder="1" applyAlignment="1">
      <alignment horizontal="center" wrapText="1"/>
    </xf>
    <xf numFmtId="0" fontId="4" fillId="37" borderId="33" xfId="0" applyFont="1" applyFill="1" applyBorder="1" applyAlignment="1">
      <alignment horizontal="center" wrapText="1"/>
    </xf>
    <xf numFmtId="0" fontId="4" fillId="37" borderId="13" xfId="0" applyFont="1" applyFill="1" applyBorder="1" applyAlignment="1">
      <alignment horizontal="center" wrapText="1"/>
    </xf>
    <xf numFmtId="0" fontId="4" fillId="37" borderId="32" xfId="0" applyFont="1" applyFill="1" applyBorder="1" applyAlignment="1">
      <alignment horizontal="center" wrapText="1"/>
    </xf>
    <xf numFmtId="0" fontId="3" fillId="39" borderId="31" xfId="0" applyFont="1" applyFill="1" applyBorder="1" applyAlignment="1" applyProtection="1">
      <alignment wrapText="1"/>
      <protection locked="0"/>
    </xf>
    <xf numFmtId="0" fontId="0" fillId="0" borderId="33" xfId="0" applyBorder="1" applyAlignment="1">
      <alignment horizontal="center" wrapText="1"/>
    </xf>
    <xf numFmtId="0" fontId="4" fillId="37" borderId="27" xfId="0" applyFont="1" applyFill="1" applyBorder="1" applyAlignment="1">
      <alignment horizontal="center" wrapText="1"/>
    </xf>
    <xf numFmtId="0" fontId="4" fillId="37" borderId="28" xfId="0" applyFont="1" applyFill="1" applyBorder="1" applyAlignment="1">
      <alignment horizontal="center" wrapText="1"/>
    </xf>
    <xf numFmtId="0" fontId="3" fillId="37" borderId="23" xfId="0" applyFont="1" applyFill="1" applyBorder="1" applyAlignment="1">
      <alignment wrapText="1"/>
    </xf>
    <xf numFmtId="0" fontId="7" fillId="40" borderId="12" xfId="0" applyFont="1" applyFill="1" applyBorder="1" applyAlignment="1">
      <alignment wrapText="1"/>
    </xf>
    <xf numFmtId="0" fontId="3" fillId="37" borderId="12" xfId="0" applyFont="1" applyFill="1" applyBorder="1" applyAlignment="1">
      <alignment wrapText="1"/>
    </xf>
    <xf numFmtId="0" fontId="5" fillId="37" borderId="12" xfId="0" applyFont="1" applyFill="1" applyBorder="1" applyAlignment="1">
      <alignment horizontal="center" wrapText="1"/>
    </xf>
    <xf numFmtId="0" fontId="4" fillId="37" borderId="24" xfId="0" applyFont="1" applyFill="1" applyBorder="1" applyAlignment="1">
      <alignment horizontal="center" wrapText="1"/>
    </xf>
    <xf numFmtId="0" fontId="5" fillId="37" borderId="24" xfId="0" applyFont="1" applyFill="1" applyBorder="1" applyAlignment="1">
      <alignment horizontal="center" wrapText="1"/>
    </xf>
    <xf numFmtId="0" fontId="0" fillId="37" borderId="34" xfId="0" applyFill="1" applyBorder="1" applyAlignment="1">
      <alignment horizontal="center" wrapText="1"/>
    </xf>
    <xf numFmtId="0" fontId="4" fillId="37" borderId="25" xfId="0" applyFont="1" applyFill="1" applyBorder="1" applyAlignment="1">
      <alignment horizontal="center" wrapText="1"/>
    </xf>
    <xf numFmtId="0" fontId="5" fillId="37" borderId="23" xfId="0" applyFont="1" applyFill="1" applyBorder="1" applyAlignment="1">
      <alignment horizontal="center" wrapText="1"/>
    </xf>
    <xf numFmtId="0" fontId="0" fillId="0" borderId="24" xfId="0" applyBorder="1" applyAlignment="1">
      <alignment horizontal="center" wrapText="1"/>
    </xf>
    <xf numFmtId="0" fontId="0" fillId="0" borderId="25" xfId="0" applyBorder="1" applyAlignment="1">
      <alignment horizontal="center" wrapText="1"/>
    </xf>
    <xf numFmtId="0" fontId="3" fillId="37" borderId="24" xfId="0" applyFont="1" applyFill="1" applyBorder="1" applyAlignment="1">
      <alignment wrapText="1"/>
    </xf>
    <xf numFmtId="0" fontId="4" fillId="37" borderId="12" xfId="0" applyFont="1" applyFill="1" applyBorder="1" applyAlignment="1">
      <alignment horizontal="center" wrapText="1"/>
    </xf>
    <xf numFmtId="0" fontId="4" fillId="37" borderId="35" xfId="0" applyFont="1" applyFill="1" applyBorder="1" applyAlignment="1">
      <alignment horizontal="center" wrapText="1"/>
    </xf>
    <xf numFmtId="0" fontId="4" fillId="37" borderId="36" xfId="0" applyFont="1" applyFill="1" applyBorder="1" applyAlignment="1">
      <alignment horizontal="center" wrapText="1"/>
    </xf>
    <xf numFmtId="0" fontId="5" fillId="37" borderId="36" xfId="0" applyFont="1" applyFill="1" applyBorder="1" applyAlignment="1">
      <alignment horizontal="center" wrapText="1"/>
    </xf>
    <xf numFmtId="0" fontId="3" fillId="39" borderId="17" xfId="0" applyFont="1" applyFill="1" applyBorder="1" applyAlignment="1" applyProtection="1">
      <alignment wrapText="1"/>
      <protection locked="0"/>
    </xf>
    <xf numFmtId="0" fontId="4" fillId="35" borderId="12" xfId="0" applyFont="1" applyFill="1" applyBorder="1" applyAlignment="1">
      <alignment horizontal="center" wrapText="1"/>
    </xf>
    <xf numFmtId="0" fontId="3" fillId="35" borderId="12" xfId="0" applyFont="1" applyFill="1" applyBorder="1" applyAlignment="1">
      <alignment horizontal="center" wrapText="1"/>
    </xf>
    <xf numFmtId="0" fontId="4" fillId="37" borderId="20" xfId="0" applyFont="1" applyFill="1" applyBorder="1" applyAlignment="1">
      <alignment horizontal="center" wrapText="1"/>
    </xf>
    <xf numFmtId="0" fontId="5" fillId="37" borderId="20" xfId="0" applyFont="1" applyFill="1" applyBorder="1" applyAlignment="1">
      <alignment horizontal="center" wrapText="1"/>
    </xf>
    <xf numFmtId="0" fontId="0" fillId="39" borderId="17" xfId="0" applyFill="1" applyBorder="1" applyAlignment="1" applyProtection="1">
      <alignment wrapText="1"/>
      <protection locked="0"/>
    </xf>
    <xf numFmtId="0" fontId="4" fillId="34" borderId="12" xfId="0" applyFont="1" applyFill="1" applyBorder="1" applyAlignment="1">
      <alignment horizontal="center" wrapText="1"/>
    </xf>
    <xf numFmtId="0" fontId="3" fillId="34" borderId="12" xfId="0" applyFont="1" applyFill="1" applyBorder="1" applyAlignment="1">
      <alignment horizontal="center" wrapText="1"/>
    </xf>
    <xf numFmtId="0" fontId="4" fillId="33" borderId="12"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ont>
        <color indexed="10"/>
      </font>
    </dxf>
    <dxf>
      <font>
        <color indexed="47"/>
      </font>
    </dxf>
    <dxf>
      <font>
        <color indexed="41"/>
      </font>
      <fill>
        <patternFill patternType="solid">
          <bgColor indexed="27"/>
        </patternFill>
      </fill>
    </dxf>
    <dxf>
      <font>
        <color indexed="31"/>
      </font>
    </dxf>
    <dxf>
      <font>
        <color indexed="42"/>
      </font>
    </dxf>
    <dxf>
      <fill>
        <patternFill>
          <bgColor indexed="45"/>
        </patternFill>
      </fill>
    </dxf>
    <dxf>
      <fill>
        <patternFill>
          <bgColor indexed="43"/>
        </patternFill>
      </fill>
    </dxf>
    <dxf>
      <fill>
        <patternFill>
          <bgColor indexed="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12</xdr:row>
      <xdr:rowOff>38100</xdr:rowOff>
    </xdr:from>
    <xdr:to>
      <xdr:col>6</xdr:col>
      <xdr:colOff>419100</xdr:colOff>
      <xdr:row>13</xdr:row>
      <xdr:rowOff>123825</xdr:rowOff>
    </xdr:to>
    <xdr:sp>
      <xdr:nvSpPr>
        <xdr:cNvPr id="1" name="Text Box 1"/>
        <xdr:cNvSpPr txBox="1">
          <a:spLocks noChangeArrowheads="1"/>
        </xdr:cNvSpPr>
      </xdr:nvSpPr>
      <xdr:spPr>
        <a:xfrm>
          <a:off x="295275" y="1971675"/>
          <a:ext cx="3724275" cy="2381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80"/>
              </a:solidFill>
              <a:latin typeface="Arial"/>
              <a:ea typeface="Arial"/>
              <a:cs typeface="Arial"/>
            </a:rPr>
            <a:t>Step 1</a:t>
          </a:r>
          <a:r>
            <a:rPr lang="en-US" cap="none" sz="1000" b="0" i="0" u="none" baseline="0">
              <a:solidFill>
                <a:srgbClr val="000080"/>
              </a:solidFill>
              <a:latin typeface="Arial"/>
              <a:ea typeface="Arial"/>
              <a:cs typeface="Arial"/>
            </a:rPr>
            <a:t>:  Enter the name of the Debtor and the Case #</a:t>
          </a:r>
        </a:p>
      </xdr:txBody>
    </xdr:sp>
    <xdr:clientData/>
  </xdr:twoCellAnchor>
  <xdr:twoCellAnchor>
    <xdr:from>
      <xdr:col>0</xdr:col>
      <xdr:colOff>295275</xdr:colOff>
      <xdr:row>17</xdr:row>
      <xdr:rowOff>133350</xdr:rowOff>
    </xdr:from>
    <xdr:to>
      <xdr:col>7</xdr:col>
      <xdr:colOff>95250</xdr:colOff>
      <xdr:row>20</xdr:row>
      <xdr:rowOff>47625</xdr:rowOff>
    </xdr:to>
    <xdr:sp>
      <xdr:nvSpPr>
        <xdr:cNvPr id="2" name="Text Box 2"/>
        <xdr:cNvSpPr txBox="1">
          <a:spLocks noChangeArrowheads="1"/>
        </xdr:cNvSpPr>
      </xdr:nvSpPr>
      <xdr:spPr>
        <a:xfrm>
          <a:off x="295275" y="3371850"/>
          <a:ext cx="4029075" cy="4000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80"/>
              </a:solidFill>
              <a:latin typeface="Arial"/>
              <a:ea typeface="Arial"/>
              <a:cs typeface="Arial"/>
            </a:rPr>
            <a:t>Step 2</a:t>
          </a:r>
          <a:r>
            <a:rPr lang="en-US" cap="none" sz="1000" b="0" i="0" u="none" baseline="0">
              <a:solidFill>
                <a:srgbClr val="000080"/>
              </a:solidFill>
              <a:latin typeface="Arial"/>
              <a:ea typeface="Arial"/>
              <a:cs typeface="Arial"/>
            </a:rPr>
            <a:t>:  Enter Judicial Liens in order of priority.  
</a:t>
          </a:r>
          <a:r>
            <a:rPr lang="en-US" cap="none" sz="1000" b="0" i="0" u="none" baseline="0">
              <a:solidFill>
                <a:srgbClr val="000080"/>
              </a:solidFill>
              <a:latin typeface="Arial"/>
              <a:ea typeface="Arial"/>
              <a:cs typeface="Arial"/>
            </a:rPr>
            <a:t>             (These liens should be listed on Schedule D.)</a:t>
          </a:r>
          <a:r>
            <a:rPr lang="en-US" cap="none" sz="1000" b="1" i="0" u="none" baseline="0">
              <a:solidFill>
                <a:srgbClr val="FF0000"/>
              </a:solidFill>
              <a:latin typeface="Arial"/>
              <a:ea typeface="Arial"/>
              <a:cs typeface="Arial"/>
            </a:rPr>
            <a:t>
</a:t>
          </a:r>
          <a:r>
            <a:rPr lang="en-US" cap="none" sz="1000" b="1" i="0" u="none" baseline="0">
              <a:solidFill>
                <a:srgbClr val="FF0000"/>
              </a:solidFill>
              <a:latin typeface="Arial"/>
              <a:ea typeface="Arial"/>
              <a:cs typeface="Arial"/>
            </a:rPr>
            <a:t>
</a:t>
          </a:r>
        </a:p>
      </xdr:txBody>
    </xdr:sp>
    <xdr:clientData/>
  </xdr:twoCellAnchor>
  <xdr:twoCellAnchor>
    <xdr:from>
      <xdr:col>0</xdr:col>
      <xdr:colOff>314325</xdr:colOff>
      <xdr:row>27</xdr:row>
      <xdr:rowOff>123825</xdr:rowOff>
    </xdr:from>
    <xdr:to>
      <xdr:col>11</xdr:col>
      <xdr:colOff>342900</xdr:colOff>
      <xdr:row>33</xdr:row>
      <xdr:rowOff>57150</xdr:rowOff>
    </xdr:to>
    <xdr:sp>
      <xdr:nvSpPr>
        <xdr:cNvPr id="3" name="Text Box 3"/>
        <xdr:cNvSpPr txBox="1">
          <a:spLocks noChangeArrowheads="1"/>
        </xdr:cNvSpPr>
      </xdr:nvSpPr>
      <xdr:spPr>
        <a:xfrm>
          <a:off x="314325" y="6038850"/>
          <a:ext cx="6896100" cy="9048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80"/>
              </a:solidFill>
              <a:latin typeface="Arial"/>
              <a:ea typeface="Arial"/>
              <a:cs typeface="Arial"/>
            </a:rPr>
            <a:t>Step 3</a:t>
          </a:r>
          <a:r>
            <a:rPr lang="en-US" cap="none" sz="1000" b="0" i="0" u="none" baseline="0">
              <a:solidFill>
                <a:srgbClr val="000080"/>
              </a:solidFill>
              <a:latin typeface="Arial"/>
              <a:ea typeface="Arial"/>
              <a:cs typeface="Arial"/>
            </a:rPr>
            <a:t>:  (1) Enter the Properties Claimed as Exempt on Schedule C. 
</a:t>
          </a:r>
          <a:r>
            <a:rPr lang="en-US" cap="none" sz="1000" b="0" i="0" u="none" baseline="0">
              <a:solidFill>
                <a:srgbClr val="000080"/>
              </a:solidFill>
              <a:latin typeface="Arial"/>
              <a:ea typeface="Arial"/>
              <a:cs typeface="Arial"/>
            </a:rPr>
            <a:t>             (2) Enter Debtor's % Interests in the Claimed Properties.
</a:t>
          </a:r>
          <a:r>
            <a:rPr lang="en-US" cap="none" sz="1000" b="0" i="0" u="none" baseline="0">
              <a:solidFill>
                <a:srgbClr val="000080"/>
              </a:solidFill>
              <a:latin typeface="Arial"/>
              <a:ea typeface="Arial"/>
              <a:cs typeface="Arial"/>
            </a:rPr>
            <a:t>             (3) Enter The Market Values of the Properties.
</a:t>
          </a:r>
          <a:r>
            <a:rPr lang="en-US" cap="none" sz="1000" b="0" i="0" u="none" baseline="0">
              <a:solidFill>
                <a:srgbClr val="000080"/>
              </a:solidFill>
              <a:latin typeface="Arial"/>
              <a:ea typeface="Arial"/>
              <a:cs typeface="Arial"/>
            </a:rPr>
            <a:t>             (4) Specify Law Providing Each Exemption (e.g. O.C.G.A. 44-13-100(a)(1)) [From Schedule C.]
</a:t>
          </a:r>
          <a:r>
            <a:rPr lang="en-US" cap="none" sz="1000" b="0" i="0" u="none" baseline="0">
              <a:solidFill>
                <a:srgbClr val="000080"/>
              </a:solidFill>
              <a:latin typeface="Arial"/>
              <a:ea typeface="Arial"/>
              <a:cs typeface="Arial"/>
            </a:rPr>
            <a:t>             (5) Enter the Amounts of the Exemptions Claimed on Schedule C. </a:t>
          </a:r>
        </a:p>
      </xdr:txBody>
    </xdr:sp>
    <xdr:clientData/>
  </xdr:twoCellAnchor>
  <xdr:twoCellAnchor>
    <xdr:from>
      <xdr:col>0</xdr:col>
      <xdr:colOff>247650</xdr:colOff>
      <xdr:row>46</xdr:row>
      <xdr:rowOff>0</xdr:rowOff>
    </xdr:from>
    <xdr:to>
      <xdr:col>10</xdr:col>
      <xdr:colOff>161925</xdr:colOff>
      <xdr:row>53</xdr:row>
      <xdr:rowOff>9525</xdr:rowOff>
    </xdr:to>
    <xdr:sp>
      <xdr:nvSpPr>
        <xdr:cNvPr id="4" name="Text Box 4"/>
        <xdr:cNvSpPr txBox="1">
          <a:spLocks noChangeArrowheads="1"/>
        </xdr:cNvSpPr>
      </xdr:nvSpPr>
      <xdr:spPr>
        <a:xfrm>
          <a:off x="247650" y="11106150"/>
          <a:ext cx="6134100" cy="10763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80"/>
              </a:solidFill>
              <a:latin typeface="Arial"/>
              <a:ea typeface="Arial"/>
              <a:cs typeface="Arial"/>
            </a:rPr>
            <a:t>Step 4</a:t>
          </a:r>
          <a:r>
            <a:rPr lang="en-US" cap="none" sz="1000" b="0" i="0" u="none" baseline="0">
              <a:solidFill>
                <a:srgbClr val="000080"/>
              </a:solidFill>
              <a:latin typeface="Arial"/>
              <a:ea typeface="Arial"/>
              <a:cs typeface="Arial"/>
            </a:rPr>
            <a:t>:  Enter Unavoidable Liens on Each Property.
</a:t>
          </a:r>
          <a:r>
            <a:rPr lang="en-US" cap="none" sz="1000" b="0" i="0" u="none" baseline="0">
              <a:solidFill>
                <a:srgbClr val="000080"/>
              </a:solidFill>
              <a:latin typeface="Arial"/>
              <a:ea typeface="Arial"/>
              <a:cs typeface="Arial"/>
            </a:rPr>
            <a:t>                * For example, if you exempt a residence, list mortgages and statutory liens here. 
</a:t>
          </a:r>
          <a:r>
            <a:rPr lang="en-US" cap="none" sz="1000" b="0" i="0" u="none" baseline="0">
              <a:solidFill>
                <a:srgbClr val="000080"/>
              </a:solidFill>
              <a:latin typeface="Arial"/>
              <a:ea typeface="Arial"/>
              <a:cs typeface="Arial"/>
            </a:rPr>
            <a:t>                  Note that you could list up to 3 unavoidable liens for each property.  So, for 
</a:t>
          </a:r>
          <a:r>
            <a:rPr lang="en-US" cap="none" sz="1000" b="0" i="0" u="none" baseline="0">
              <a:solidFill>
                <a:srgbClr val="000080"/>
              </a:solidFill>
              <a:latin typeface="Arial"/>
              <a:ea typeface="Arial"/>
              <a:cs typeface="Arial"/>
            </a:rPr>
            <a:t>                  a residence, you could list 1st and 2nd mortgages and a tax lien.   
</a:t>
          </a:r>
          <a:r>
            <a:rPr lang="en-US" cap="none" sz="1000" b="0" i="0" u="none" baseline="0">
              <a:solidFill>
                <a:srgbClr val="000080"/>
              </a:solidFill>
              <a:latin typeface="Arial"/>
              <a:ea typeface="Arial"/>
              <a:cs typeface="Arial"/>
            </a:rPr>
            <a:t>                * As an another example, for each car you exempt, list the loans secured by each such car.
</a:t>
          </a:r>
          <a:r>
            <a:rPr lang="en-US" cap="none" sz="1000" b="0" i="0" u="none" baseline="0">
              <a:solidFill>
                <a:srgbClr val="000080"/>
              </a:solidFill>
              <a:latin typeface="Arial"/>
              <a:ea typeface="Arial"/>
              <a:cs typeface="Arial"/>
            </a:rPr>
            <a:t>             Make sure to provide a brief description of the lien such as "1st mortgage".</a:t>
          </a:r>
        </a:p>
      </xdr:txBody>
    </xdr:sp>
    <xdr:clientData/>
  </xdr:twoCellAnchor>
  <xdr:twoCellAnchor>
    <xdr:from>
      <xdr:col>0</xdr:col>
      <xdr:colOff>314325</xdr:colOff>
      <xdr:row>67</xdr:row>
      <xdr:rowOff>19050</xdr:rowOff>
    </xdr:from>
    <xdr:to>
      <xdr:col>11</xdr:col>
      <xdr:colOff>638175</xdr:colOff>
      <xdr:row>87</xdr:row>
      <xdr:rowOff>133350</xdr:rowOff>
    </xdr:to>
    <xdr:sp>
      <xdr:nvSpPr>
        <xdr:cNvPr id="5" name="Text Box 5"/>
        <xdr:cNvSpPr txBox="1">
          <a:spLocks noChangeArrowheads="1"/>
        </xdr:cNvSpPr>
      </xdr:nvSpPr>
      <xdr:spPr>
        <a:xfrm>
          <a:off x="314325" y="16611600"/>
          <a:ext cx="7191375" cy="31623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80"/>
              </a:solidFill>
              <a:latin typeface="Arial"/>
              <a:ea typeface="Arial"/>
              <a:cs typeface="Arial"/>
            </a:rPr>
            <a:t>Analysis</a:t>
          </a:r>
          <a:r>
            <a:rPr lang="en-US" cap="none" sz="1000" b="0" i="0" u="none" baseline="0">
              <a:solidFill>
                <a:srgbClr val="000080"/>
              </a:solidFill>
              <a:latin typeface="Arial"/>
              <a:ea typeface="Arial"/>
              <a:cs typeface="Arial"/>
            </a:rPr>
            <a:t>:  
</a:t>
          </a:r>
          <a:r>
            <a:rPr lang="en-US" cap="none" sz="1000" b="0" i="0" u="none" baseline="0">
              <a:solidFill>
                <a:srgbClr val="000080"/>
              </a:solidFill>
              <a:latin typeface="Arial"/>
              <a:ea typeface="Arial"/>
              <a:cs typeface="Arial"/>
            </a:rPr>
            <a:t>
</a:t>
          </a:r>
          <a:r>
            <a:rPr lang="en-US" cap="none" sz="1000" b="0" i="0" u="none" baseline="0">
              <a:solidFill>
                <a:srgbClr val="000080"/>
              </a:solidFill>
              <a:latin typeface="Arial"/>
              <a:ea typeface="Arial"/>
              <a:cs typeface="Arial"/>
            </a:rPr>
            <a:t>To determine whether there is equity remaining for payment of all or part of a judicial lien, one must subtract (Debtor's Share of the Total Unavoidable Liens) and (Exemption Claimed) from (the Market Value of Debtor's Interest in the Property).  </a:t>
          </a:r>
          <a:r>
            <a:rPr lang="en-US" cap="none" sz="1000" b="0" i="0" u="sng" baseline="0">
              <a:solidFill>
                <a:srgbClr val="000080"/>
              </a:solidFill>
              <a:latin typeface="Arial"/>
              <a:ea typeface="Arial"/>
              <a:cs typeface="Arial"/>
            </a:rPr>
            <a:t>See</a:t>
          </a:r>
          <a:r>
            <a:rPr lang="en-US" cap="none" sz="1000" b="0" i="0" u="none" baseline="0">
              <a:solidFill>
                <a:srgbClr val="000080"/>
              </a:solidFill>
              <a:latin typeface="Arial"/>
              <a:ea typeface="Arial"/>
              <a:cs typeface="Arial"/>
            </a:rPr>
            <a:t> </a:t>
          </a:r>
          <a:r>
            <a:rPr lang="en-US" cap="none" sz="1000" b="0" i="0" u="sng" baseline="0">
              <a:solidFill>
                <a:srgbClr val="000080"/>
              </a:solidFill>
              <a:latin typeface="Arial"/>
              <a:ea typeface="Arial"/>
              <a:cs typeface="Arial"/>
            </a:rPr>
            <a:t>In re Lehman</a:t>
          </a:r>
          <a:r>
            <a:rPr lang="en-US" cap="none" sz="1000" b="0" i="0" u="none" baseline="0">
              <a:solidFill>
                <a:srgbClr val="000080"/>
              </a:solidFill>
              <a:latin typeface="Arial"/>
              <a:ea typeface="Arial"/>
              <a:cs typeface="Arial"/>
            </a:rPr>
            <a:t>, 205 F.3d 1255 (11th Cir. 2000).  This spreadsheet performs that calculation and the result is shown below in the column entitled, "Equity Remaining on the Property."  
</a:t>
          </a:r>
          <a:r>
            <a:rPr lang="en-US" cap="none" sz="1000" b="0" i="0" u="none" baseline="0">
              <a:solidFill>
                <a:srgbClr val="000080"/>
              </a:solidFill>
              <a:latin typeface="Arial"/>
              <a:ea typeface="Arial"/>
              <a:cs typeface="Arial"/>
            </a:rPr>
            <a:t>*  If there is no equity remaining, all judicial liens are completely avoidable.  
</a:t>
          </a:r>
          <a:r>
            <a:rPr lang="en-US" cap="none" sz="1000" b="0" i="0" u="none" baseline="0">
              <a:solidFill>
                <a:srgbClr val="000080"/>
              </a:solidFill>
              <a:latin typeface="Arial"/>
              <a:ea typeface="Arial"/>
              <a:cs typeface="Arial"/>
            </a:rPr>
            <a:t>*  If there is equity remaining in a particular property, then some or all of the judicial liens attached to that property will be unavoidable.  If remaining equity is less than all judicial liens, apply the remaining equity to the judicial liens in order of priority.  
</a:t>
          </a:r>
          <a:r>
            <a:rPr lang="en-US" cap="none" sz="1000" b="0" i="0" u="none" baseline="0">
              <a:solidFill>
                <a:srgbClr val="000080"/>
              </a:solidFill>
              <a:latin typeface="Arial"/>
              <a:ea typeface="Arial"/>
              <a:cs typeface="Arial"/>
            </a:rPr>
            <a:t> In the table below,
</a:t>
          </a:r>
          <a:r>
            <a:rPr lang="en-US" cap="none" sz="1000" b="0" i="0" u="none" baseline="0">
              <a:solidFill>
                <a:srgbClr val="000080"/>
              </a:solidFill>
              <a:latin typeface="Arial"/>
              <a:ea typeface="Arial"/>
              <a:cs typeface="Arial"/>
            </a:rPr>
            <a:t>          "EA" means "Entirely Avoidable"
</a:t>
          </a:r>
          <a:r>
            <a:rPr lang="en-US" cap="none" sz="1000" b="0" i="0" u="none" baseline="0">
              <a:solidFill>
                <a:srgbClr val="000080"/>
              </a:solidFill>
              <a:latin typeface="Arial"/>
              <a:ea typeface="Arial"/>
              <a:cs typeface="Arial"/>
            </a:rPr>
            <a:t>          "PA" means "Partially Avoidable"
</a:t>
          </a:r>
          <a:r>
            <a:rPr lang="en-US" cap="none" sz="1000" b="0" i="0" u="none" baseline="0">
              <a:solidFill>
                <a:srgbClr val="000080"/>
              </a:solidFill>
              <a:latin typeface="Arial"/>
              <a:ea typeface="Arial"/>
              <a:cs typeface="Arial"/>
            </a:rPr>
            <a:t>          "UA" means "Unavoidable"
</a:t>
          </a:r>
          <a:r>
            <a:rPr lang="en-US" cap="none" sz="1000" b="0" i="0" u="none" baseline="0">
              <a:solidFill>
                <a:srgbClr val="000080"/>
              </a:solidFill>
              <a:latin typeface="Arial"/>
              <a:ea typeface="Arial"/>
              <a:cs typeface="Arial"/>
            </a:rPr>
            <a:t>        They are color coded like traffic lights.
</a:t>
          </a:r>
          <a:r>
            <a:rPr lang="en-US" cap="none" sz="1000" b="0" i="0" u="none" baseline="0">
              <a:solidFill>
                <a:srgbClr val="000080"/>
              </a:solidFill>
              <a:latin typeface="Arial"/>
              <a:ea typeface="Arial"/>
              <a:cs typeface="Arial"/>
            </a:rPr>
            <a:t>If you have a situation where lower priority judicial liens are avoidable while higher priority judicial liens are not, then you will notice a change from "Green" to "Red" as you go from lower priority judicial liens to the higher priority judicial liens (right to left on the table below).  This must be the case as lower priority liens must be avoided first, before higher priority liens could be avoided.  [Numbers are hidden for space considerations, but what you do is subtract from the equity remaining, the judicial liens in order of priority.  As long as there is still equity remaining, the judicial lien is unavoidable.]</a:t>
          </a:r>
          <a:r>
            <a:rPr lang="en-US" cap="none" sz="1000" b="1" i="0" u="none" baseline="0">
              <a:solidFill>
                <a:srgbClr val="000080"/>
              </a:solidFill>
              <a:latin typeface="Arial"/>
              <a:ea typeface="Arial"/>
              <a:cs typeface="Arial"/>
            </a:rPr>
            <a:t>
</a:t>
          </a:r>
          <a:r>
            <a:rPr lang="en-US" cap="none" sz="1000" b="1" i="0" u="none" baseline="0">
              <a:solidFill>
                <a:srgbClr val="000080"/>
              </a:solidFill>
              <a:latin typeface="Arial"/>
              <a:ea typeface="Arial"/>
              <a:cs typeface="Arial"/>
            </a:rPr>
            <a:t>
</a:t>
          </a:r>
          <a:r>
            <a:rPr lang="en-US" cap="none" sz="1000" b="1" i="0" u="none" baseline="0">
              <a:solidFill>
                <a:srgbClr val="000080"/>
              </a:solidFill>
              <a:latin typeface="Arial"/>
              <a:ea typeface="Arial"/>
              <a:cs typeface="Arial"/>
            </a:rPr>
            <a:t>
</a:t>
          </a:r>
        </a:p>
      </xdr:txBody>
    </xdr:sp>
    <xdr:clientData/>
  </xdr:twoCellAnchor>
  <xdr:twoCellAnchor>
    <xdr:from>
      <xdr:col>0</xdr:col>
      <xdr:colOff>342900</xdr:colOff>
      <xdr:row>100</xdr:row>
      <xdr:rowOff>0</xdr:rowOff>
    </xdr:from>
    <xdr:to>
      <xdr:col>12</xdr:col>
      <xdr:colOff>238125</xdr:colOff>
      <xdr:row>110</xdr:row>
      <xdr:rowOff>142875</xdr:rowOff>
    </xdr:to>
    <xdr:sp>
      <xdr:nvSpPr>
        <xdr:cNvPr id="6" name="Text Box 6"/>
        <xdr:cNvSpPr txBox="1">
          <a:spLocks noChangeArrowheads="1"/>
        </xdr:cNvSpPr>
      </xdr:nvSpPr>
      <xdr:spPr>
        <a:xfrm>
          <a:off x="342900" y="23955375"/>
          <a:ext cx="7410450" cy="17430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80"/>
              </a:solidFill>
              <a:latin typeface="Arial"/>
              <a:ea typeface="Arial"/>
              <a:cs typeface="Arial"/>
            </a:rPr>
            <a:t>Results</a:t>
          </a:r>
          <a:r>
            <a:rPr lang="en-US" cap="none" sz="1000" b="0" i="0" u="none" baseline="0">
              <a:solidFill>
                <a:srgbClr val="000080"/>
              </a:solidFill>
              <a:latin typeface="Arial"/>
              <a:ea typeface="Arial"/>
              <a:cs typeface="Arial"/>
            </a:rPr>
            <a:t>:
</a:t>
          </a:r>
          <a:r>
            <a:rPr lang="en-US" cap="none" sz="1000" b="0" i="0" u="none" baseline="0">
              <a:solidFill>
                <a:srgbClr val="000080"/>
              </a:solidFill>
              <a:latin typeface="Arial"/>
              <a:ea typeface="Arial"/>
              <a:cs typeface="Arial"/>
            </a:rPr>
            <a:t>
</a:t>
          </a:r>
          <a:r>
            <a:rPr lang="en-US" cap="none" sz="1000" b="0" i="0" u="none" baseline="0">
              <a:solidFill>
                <a:srgbClr val="000080"/>
              </a:solidFill>
              <a:latin typeface="Arial"/>
              <a:ea typeface="Arial"/>
              <a:cs typeface="Arial"/>
            </a:rPr>
            <a:t>Enter below the Judicial Lien # that you wish to avoid.  [Look at first column of the table in Step 2]  
</a:t>
          </a:r>
          <a:r>
            <a:rPr lang="en-US" cap="none" sz="1000" b="0" i="0" u="none" baseline="0">
              <a:solidFill>
                <a:srgbClr val="000080"/>
              </a:solidFill>
              <a:latin typeface="Arial"/>
              <a:ea typeface="Arial"/>
              <a:cs typeface="Arial"/>
            </a:rPr>
            <a:t>(i.e. Enter a number between 1 and 5)  
</a:t>
          </a:r>
          <a:r>
            <a:rPr lang="en-US" cap="none" sz="1000" b="0" i="0" u="none" baseline="0">
              <a:solidFill>
                <a:srgbClr val="000080"/>
              </a:solidFill>
              <a:latin typeface="Arial"/>
              <a:ea typeface="Arial"/>
              <a:cs typeface="Arial"/>
            </a:rPr>
            <a:t>
</a:t>
          </a:r>
          <a:r>
            <a:rPr lang="en-US" cap="none" sz="1000" b="0" i="0" u="none" baseline="0">
              <a:solidFill>
                <a:srgbClr val="000080"/>
              </a:solidFill>
              <a:latin typeface="Arial"/>
              <a:ea typeface="Arial"/>
              <a:cs typeface="Arial"/>
            </a:rPr>
            <a:t>You will notice that the holder of the selected judicial lien, is listed as the Respondent.
</a:t>
          </a:r>
          <a:r>
            <a:rPr lang="en-US" cap="none" sz="1000" b="0" i="0" u="none" baseline="0">
              <a:solidFill>
                <a:srgbClr val="000080"/>
              </a:solidFill>
              <a:latin typeface="Arial"/>
              <a:ea typeface="Arial"/>
              <a:cs typeface="Arial"/>
            </a:rPr>
            <a:t>
</a:t>
          </a:r>
          <a:r>
            <a:rPr lang="en-US" cap="none" sz="1000" b="0" i="0" u="none" baseline="0">
              <a:solidFill>
                <a:srgbClr val="000080"/>
              </a:solidFill>
              <a:latin typeface="Arial"/>
              <a:ea typeface="Arial"/>
              <a:cs typeface="Arial"/>
            </a:rPr>
            <a:t>The table below shows how much of the selected judicial lien is avoidable as to each property.
</a:t>
          </a:r>
          <a:r>
            <a:rPr lang="en-US" cap="none" sz="1000" b="0" i="0" u="none" baseline="0">
              <a:solidFill>
                <a:srgbClr val="000080"/>
              </a:solidFill>
              <a:latin typeface="Arial"/>
              <a:ea typeface="Arial"/>
              <a:cs typeface="Arial"/>
            </a:rPr>
            <a:t>
</a:t>
          </a:r>
          <a:r>
            <a:rPr lang="en-US" cap="none" sz="1000" b="1" i="0" u="none" baseline="0">
              <a:solidFill>
                <a:srgbClr val="000080"/>
              </a:solidFill>
              <a:latin typeface="Arial"/>
              <a:ea typeface="Arial"/>
              <a:cs typeface="Arial"/>
            </a:rPr>
            <a:t>
</a:t>
          </a:r>
        </a:p>
      </xdr:txBody>
    </xdr:sp>
    <xdr:clientData/>
  </xdr:twoCellAnchor>
  <xdr:twoCellAnchor>
    <xdr:from>
      <xdr:col>0</xdr:col>
      <xdr:colOff>123825</xdr:colOff>
      <xdr:row>1</xdr:row>
      <xdr:rowOff>38100</xdr:rowOff>
    </xdr:from>
    <xdr:to>
      <xdr:col>12</xdr:col>
      <xdr:colOff>381000</xdr:colOff>
      <xdr:row>8</xdr:row>
      <xdr:rowOff>142875</xdr:rowOff>
    </xdr:to>
    <xdr:sp>
      <xdr:nvSpPr>
        <xdr:cNvPr id="7" name="Text Box 7"/>
        <xdr:cNvSpPr txBox="1">
          <a:spLocks noChangeArrowheads="1"/>
        </xdr:cNvSpPr>
      </xdr:nvSpPr>
      <xdr:spPr>
        <a:xfrm>
          <a:off x="123825" y="190500"/>
          <a:ext cx="7772400" cy="12192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00080"/>
              </a:solidFill>
              <a:latin typeface="Arial"/>
              <a:ea typeface="Arial"/>
              <a:cs typeface="Arial"/>
            </a:rPr>
            <a:t>Judicial Lien Avoidance Calculator &amp; Motion Generator</a:t>
          </a:r>
          <a:r>
            <a:rPr lang="en-US" cap="none" sz="1000" b="0" i="0" u="none" baseline="0">
              <a:solidFill>
                <a:srgbClr val="000080"/>
              </a:solidFill>
              <a:latin typeface="Arial"/>
              <a:ea typeface="Arial"/>
              <a:cs typeface="Arial"/>
            </a:rPr>
            <a:t>
</a:t>
          </a:r>
          <a:r>
            <a:rPr lang="en-US" cap="none" sz="1000" b="0" i="0" u="none" baseline="0">
              <a:solidFill>
                <a:srgbClr val="000080"/>
              </a:solidFill>
              <a:latin typeface="Arial"/>
              <a:ea typeface="Arial"/>
              <a:cs typeface="Arial"/>
            </a:rPr>
            <a:t>
</a:t>
          </a:r>
          <a:r>
            <a:rPr lang="en-US" cap="none" sz="1000" b="0" i="0" u="none" baseline="0">
              <a:solidFill>
                <a:srgbClr val="000080"/>
              </a:solidFill>
              <a:latin typeface="Arial"/>
              <a:ea typeface="Arial"/>
              <a:cs typeface="Arial"/>
            </a:rPr>
            <a:t>(1) Follow the directions carefully, and fill in all applicable boxes.  Boxes where user input is needed is in light yellow with red borders.
</a:t>
          </a:r>
          <a:r>
            <a:rPr lang="en-US" cap="none" sz="1000" b="0" i="0" u="none" baseline="0">
              <a:solidFill>
                <a:srgbClr val="000080"/>
              </a:solidFill>
              <a:latin typeface="Arial"/>
              <a:ea typeface="Arial"/>
              <a:cs typeface="Arial"/>
            </a:rPr>
            <a:t>(2) Cells in the spreadsheet that containing text and are not in light yellow with red borders are protected.   If you unprotect the spreadsheet and click into a previously protected cell, you may destroy the formula for that cell.  If that happens, download a new spreadsheet from the Court's website. 
</a:t>
          </a:r>
          <a:r>
            <a:rPr lang="en-US" cap="none" sz="1000" b="0" i="0" u="none" baseline="0">
              <a:solidFill>
                <a:srgbClr val="000080"/>
              </a:solidFill>
              <a:latin typeface="Arial"/>
              <a:ea typeface="Arial"/>
              <a:cs typeface="Arial"/>
            </a:rPr>
            <a:t>(3) NO GUARANTEE IS MADE AS TO THE ACCURACY OF THIS SPREADSHEET.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4:AB144"/>
  <sheetViews>
    <sheetView tabSelected="1" zoomScalePageLayoutView="0" workbookViewId="0" topLeftCell="A1">
      <selection activeCell="A28" sqref="A28"/>
    </sheetView>
  </sheetViews>
  <sheetFormatPr defaultColWidth="8.7109375" defaultRowHeight="12.75"/>
  <cols>
    <col min="1" max="4" width="8.7109375" style="2" customWidth="1"/>
    <col min="5" max="5" width="9.7109375" style="2" customWidth="1"/>
    <col min="6" max="7" width="9.421875" style="2" customWidth="1"/>
    <col min="8" max="9" width="10.00390625" style="2" customWidth="1"/>
    <col min="10" max="10" width="9.8515625" style="2" customWidth="1"/>
    <col min="11" max="12" width="9.7109375" style="2" customWidth="1"/>
    <col min="13" max="13" width="9.8515625" style="2" customWidth="1"/>
    <col min="14" max="14" width="8.7109375" style="2" customWidth="1"/>
    <col min="15" max="15" width="9.7109375" style="2" customWidth="1"/>
    <col min="16" max="16" width="8.7109375" style="2" customWidth="1"/>
    <col min="17" max="17" width="9.7109375" style="2" customWidth="1"/>
    <col min="18" max="18" width="26.00390625" style="2" customWidth="1"/>
    <col min="19" max="19" width="8.7109375" style="2" customWidth="1"/>
    <col min="20" max="20" width="12.421875" style="2" customWidth="1"/>
    <col min="21" max="21" width="16.7109375" style="2" customWidth="1"/>
    <col min="22" max="22" width="19.00390625" style="2" customWidth="1"/>
    <col min="23" max="23" width="15.28125" style="2" customWidth="1"/>
    <col min="24" max="24" width="14.140625" style="2" customWidth="1"/>
    <col min="25" max="16384" width="8.7109375" style="2" customWidth="1"/>
  </cols>
  <sheetData>
    <row r="14" spans="14:15" ht="16.5" customHeight="1">
      <c r="N14" s="32"/>
      <c r="O14" s="32" t="s">
        <v>43</v>
      </c>
    </row>
    <row r="15" spans="2:15" ht="24.75" customHeight="1">
      <c r="B15" s="71" t="s">
        <v>53</v>
      </c>
      <c r="C15" s="72"/>
      <c r="D15" s="64"/>
      <c r="E15" s="65"/>
      <c r="F15" s="66"/>
      <c r="N15" s="32" t="s">
        <v>45</v>
      </c>
      <c r="O15" s="32">
        <f>TRIM(D15)</f>
      </c>
    </row>
    <row r="16" spans="2:15" ht="24.75" customHeight="1">
      <c r="B16" s="71" t="s">
        <v>19</v>
      </c>
      <c r="C16" s="72"/>
      <c r="D16" s="64"/>
      <c r="E16" s="65"/>
      <c r="F16" s="66"/>
      <c r="M16" s="1"/>
      <c r="N16" s="32" t="s">
        <v>46</v>
      </c>
      <c r="O16" s="32">
        <f>TRIM(D16)</f>
      </c>
    </row>
    <row r="17" spans="2:15" ht="24.75" customHeight="1">
      <c r="B17" s="71" t="s">
        <v>44</v>
      </c>
      <c r="C17" s="72"/>
      <c r="D17" s="39"/>
      <c r="E17" s="5"/>
      <c r="F17" s="22"/>
      <c r="M17" s="1"/>
      <c r="N17" s="32" t="s">
        <v>44</v>
      </c>
      <c r="O17" s="32">
        <f>TRIM(D17)</f>
      </c>
    </row>
    <row r="18" ht="12.75">
      <c r="M18" s="1"/>
    </row>
    <row r="19" ht="12.75">
      <c r="M19" s="1"/>
    </row>
    <row r="20" ht="12.75">
      <c r="M20" s="1"/>
    </row>
    <row r="21" ht="12.75">
      <c r="M21" s="1"/>
    </row>
    <row r="22" spans="2:13" ht="36">
      <c r="B22" s="43" t="s">
        <v>25</v>
      </c>
      <c r="C22" s="79"/>
      <c r="D22" s="60"/>
      <c r="E22" s="61" t="s">
        <v>8</v>
      </c>
      <c r="F22" s="77"/>
      <c r="G22" s="78"/>
      <c r="H22" s="68" t="s">
        <v>48</v>
      </c>
      <c r="I22" s="73"/>
      <c r="J22" s="74"/>
      <c r="K22" s="68" t="s">
        <v>54</v>
      </c>
      <c r="L22" s="69"/>
      <c r="M22" s="44" t="s">
        <v>9</v>
      </c>
    </row>
    <row r="23" spans="2:13" ht="24.75" customHeight="1">
      <c r="B23" s="43">
        <v>1</v>
      </c>
      <c r="C23" s="71" t="s">
        <v>20</v>
      </c>
      <c r="D23" s="76"/>
      <c r="E23" s="64"/>
      <c r="F23" s="65"/>
      <c r="G23" s="75"/>
      <c r="H23" s="64"/>
      <c r="I23" s="65"/>
      <c r="J23" s="75"/>
      <c r="K23" s="67"/>
      <c r="L23" s="66"/>
      <c r="M23" s="40"/>
    </row>
    <row r="24" spans="2:13" ht="24.75" customHeight="1">
      <c r="B24" s="43">
        <v>2</v>
      </c>
      <c r="C24" s="71" t="s">
        <v>21</v>
      </c>
      <c r="D24" s="76"/>
      <c r="E24" s="64"/>
      <c r="F24" s="65"/>
      <c r="G24" s="75"/>
      <c r="H24" s="64"/>
      <c r="I24" s="65"/>
      <c r="J24" s="75"/>
      <c r="K24" s="67"/>
      <c r="L24" s="66"/>
      <c r="M24" s="40"/>
    </row>
    <row r="25" spans="2:13" ht="24.75" customHeight="1">
      <c r="B25" s="43">
        <v>3</v>
      </c>
      <c r="C25" s="71" t="s">
        <v>22</v>
      </c>
      <c r="D25" s="76"/>
      <c r="E25" s="64"/>
      <c r="F25" s="65"/>
      <c r="G25" s="75"/>
      <c r="H25" s="64"/>
      <c r="I25" s="65"/>
      <c r="J25" s="75"/>
      <c r="K25" s="67"/>
      <c r="L25" s="66"/>
      <c r="M25" s="40"/>
    </row>
    <row r="26" spans="2:13" ht="24.75" customHeight="1">
      <c r="B26" s="43">
        <v>4</v>
      </c>
      <c r="C26" s="71" t="s">
        <v>23</v>
      </c>
      <c r="D26" s="76"/>
      <c r="E26" s="64"/>
      <c r="F26" s="65"/>
      <c r="G26" s="75"/>
      <c r="H26" s="64"/>
      <c r="I26" s="65"/>
      <c r="J26" s="75"/>
      <c r="K26" s="67"/>
      <c r="L26" s="66"/>
      <c r="M26" s="40"/>
    </row>
    <row r="27" spans="2:13" ht="24.75" customHeight="1">
      <c r="B27" s="43">
        <v>5</v>
      </c>
      <c r="C27" s="71" t="s">
        <v>24</v>
      </c>
      <c r="D27" s="76"/>
      <c r="E27" s="64"/>
      <c r="F27" s="65"/>
      <c r="G27" s="75"/>
      <c r="H27" s="64"/>
      <c r="I27" s="65"/>
      <c r="J27" s="75"/>
      <c r="K27" s="67"/>
      <c r="L27" s="66"/>
      <c r="M27" s="40"/>
    </row>
    <row r="28" spans="6:13" ht="12.75">
      <c r="F28" s="4"/>
      <c r="G28" s="4"/>
      <c r="H28" s="4"/>
      <c r="L28" s="3"/>
      <c r="M28" s="1"/>
    </row>
    <row r="29" spans="6:13" ht="12.75">
      <c r="F29" s="4"/>
      <c r="G29" s="4"/>
      <c r="H29" s="4"/>
      <c r="L29" s="3"/>
      <c r="M29" s="1"/>
    </row>
    <row r="30" spans="6:13" ht="12.75">
      <c r="F30" s="4"/>
      <c r="G30" s="4"/>
      <c r="H30" s="4"/>
      <c r="L30" s="3"/>
      <c r="M30" s="1"/>
    </row>
    <row r="31" spans="6:13" ht="12.75">
      <c r="F31" s="4"/>
      <c r="G31" s="4"/>
      <c r="H31" s="4"/>
      <c r="L31" s="3"/>
      <c r="M31" s="1"/>
    </row>
    <row r="32" spans="6:13" ht="12.75">
      <c r="F32" s="4"/>
      <c r="G32" s="4"/>
      <c r="H32" s="4"/>
      <c r="L32" s="3"/>
      <c r="M32" s="1"/>
    </row>
    <row r="33" spans="6:13" ht="12.75">
      <c r="F33" s="4"/>
      <c r="G33" s="4"/>
      <c r="H33" s="4"/>
      <c r="L33" s="3"/>
      <c r="M33" s="1"/>
    </row>
    <row r="34" spans="6:13" ht="12.75">
      <c r="F34" s="4"/>
      <c r="G34" s="4"/>
      <c r="H34" s="4"/>
      <c r="L34" s="3"/>
      <c r="M34" s="1"/>
    </row>
    <row r="35" spans="2:11" ht="60">
      <c r="B35" s="98" t="s">
        <v>0</v>
      </c>
      <c r="C35" s="98"/>
      <c r="D35" s="99"/>
      <c r="E35" s="45" t="s">
        <v>1</v>
      </c>
      <c r="F35" s="45" t="s">
        <v>2</v>
      </c>
      <c r="G35" s="46" t="s">
        <v>18</v>
      </c>
      <c r="H35" s="61" t="s">
        <v>52</v>
      </c>
      <c r="I35" s="62"/>
      <c r="J35" s="63"/>
      <c r="K35" s="44" t="s">
        <v>6</v>
      </c>
    </row>
    <row r="36" spans="1:11" ht="24.75" customHeight="1">
      <c r="A36" s="2">
        <v>1</v>
      </c>
      <c r="B36" s="95"/>
      <c r="C36" s="100"/>
      <c r="D36" s="100"/>
      <c r="E36" s="41"/>
      <c r="F36" s="40"/>
      <c r="G36" s="11">
        <f>IF(E36&gt;0,E36*F36,F36)</f>
        <v>0</v>
      </c>
      <c r="H36" s="64"/>
      <c r="I36" s="65"/>
      <c r="J36" s="66"/>
      <c r="K36" s="40"/>
    </row>
    <row r="37" spans="1:11" ht="24.75" customHeight="1">
      <c r="A37" s="2">
        <v>2</v>
      </c>
      <c r="B37" s="95"/>
      <c r="C37" s="95"/>
      <c r="D37" s="100"/>
      <c r="E37" s="41"/>
      <c r="F37" s="40"/>
      <c r="G37" s="11">
        <f aca="true" t="shared" si="0" ref="G37:G45">IF(E37&gt;0,E37*F37,F37)</f>
        <v>0</v>
      </c>
      <c r="H37" s="64"/>
      <c r="I37" s="65"/>
      <c r="J37" s="66"/>
      <c r="K37" s="40"/>
    </row>
    <row r="38" spans="1:11" ht="24.75" customHeight="1">
      <c r="A38" s="2">
        <v>3</v>
      </c>
      <c r="B38" s="95"/>
      <c r="C38" s="95"/>
      <c r="D38" s="95"/>
      <c r="E38" s="41"/>
      <c r="F38" s="40"/>
      <c r="G38" s="11">
        <f t="shared" si="0"/>
        <v>0</v>
      </c>
      <c r="H38" s="64"/>
      <c r="I38" s="65"/>
      <c r="J38" s="66"/>
      <c r="K38" s="40"/>
    </row>
    <row r="39" spans="1:11" ht="24.75" customHeight="1">
      <c r="A39" s="2">
        <v>4</v>
      </c>
      <c r="B39" s="95"/>
      <c r="C39" s="95"/>
      <c r="D39" s="95"/>
      <c r="E39" s="41"/>
      <c r="F39" s="40"/>
      <c r="G39" s="11">
        <f t="shared" si="0"/>
        <v>0</v>
      </c>
      <c r="H39" s="64"/>
      <c r="I39" s="65"/>
      <c r="J39" s="66"/>
      <c r="K39" s="40"/>
    </row>
    <row r="40" spans="1:11" ht="24.75" customHeight="1">
      <c r="A40" s="2">
        <v>5</v>
      </c>
      <c r="B40" s="95"/>
      <c r="C40" s="95"/>
      <c r="D40" s="95"/>
      <c r="E40" s="41"/>
      <c r="F40" s="40"/>
      <c r="G40" s="11">
        <f t="shared" si="0"/>
        <v>0</v>
      </c>
      <c r="H40" s="64"/>
      <c r="I40" s="65"/>
      <c r="J40" s="66"/>
      <c r="K40" s="40"/>
    </row>
    <row r="41" spans="1:11" ht="24.75" customHeight="1">
      <c r="A41" s="2">
        <v>6</v>
      </c>
      <c r="B41" s="95"/>
      <c r="C41" s="95"/>
      <c r="D41" s="95"/>
      <c r="E41" s="41"/>
      <c r="F41" s="40"/>
      <c r="G41" s="11">
        <f t="shared" si="0"/>
        <v>0</v>
      </c>
      <c r="H41" s="64"/>
      <c r="I41" s="65"/>
      <c r="J41" s="66"/>
      <c r="K41" s="40"/>
    </row>
    <row r="42" spans="1:11" ht="24.75" customHeight="1">
      <c r="A42" s="2">
        <v>7</v>
      </c>
      <c r="B42" s="95"/>
      <c r="C42" s="95"/>
      <c r="D42" s="95"/>
      <c r="E42" s="41"/>
      <c r="F42" s="40"/>
      <c r="G42" s="11">
        <f t="shared" si="0"/>
        <v>0</v>
      </c>
      <c r="H42" s="64"/>
      <c r="I42" s="65"/>
      <c r="J42" s="66"/>
      <c r="K42" s="40"/>
    </row>
    <row r="43" spans="1:11" ht="24.75" customHeight="1">
      <c r="A43" s="2">
        <v>8</v>
      </c>
      <c r="B43" s="95"/>
      <c r="C43" s="95"/>
      <c r="D43" s="95"/>
      <c r="E43" s="41"/>
      <c r="F43" s="40"/>
      <c r="G43" s="11">
        <f t="shared" si="0"/>
        <v>0</v>
      </c>
      <c r="H43" s="64"/>
      <c r="I43" s="65"/>
      <c r="J43" s="66"/>
      <c r="K43" s="40"/>
    </row>
    <row r="44" spans="1:11" ht="24.75" customHeight="1">
      <c r="A44" s="2">
        <v>9</v>
      </c>
      <c r="B44" s="95"/>
      <c r="C44" s="95"/>
      <c r="D44" s="95"/>
      <c r="E44" s="41"/>
      <c r="F44" s="40"/>
      <c r="G44" s="11">
        <f t="shared" si="0"/>
        <v>0</v>
      </c>
      <c r="H44" s="64"/>
      <c r="I44" s="65"/>
      <c r="J44" s="66"/>
      <c r="K44" s="40"/>
    </row>
    <row r="45" spans="1:11" ht="24.75" customHeight="1">
      <c r="A45" s="2">
        <v>10</v>
      </c>
      <c r="B45" s="95"/>
      <c r="C45" s="95"/>
      <c r="D45" s="95"/>
      <c r="E45" s="41"/>
      <c r="F45" s="40"/>
      <c r="G45" s="11">
        <f t="shared" si="0"/>
        <v>0</v>
      </c>
      <c r="H45" s="64"/>
      <c r="I45" s="65"/>
      <c r="J45" s="66"/>
      <c r="K45" s="40"/>
    </row>
    <row r="46" spans="1:11" ht="12">
      <c r="A46" s="17"/>
      <c r="B46" s="5"/>
      <c r="C46" s="5"/>
      <c r="D46" s="5"/>
      <c r="E46" s="6"/>
      <c r="F46" s="7"/>
      <c r="G46" s="7"/>
      <c r="H46" s="5"/>
      <c r="I46" s="5"/>
      <c r="J46" s="7"/>
      <c r="K46" s="17"/>
    </row>
    <row r="47" spans="1:11" ht="12">
      <c r="A47" s="17"/>
      <c r="B47" s="5"/>
      <c r="C47" s="5"/>
      <c r="D47" s="5"/>
      <c r="E47" s="6"/>
      <c r="F47" s="7"/>
      <c r="G47" s="7"/>
      <c r="H47" s="5"/>
      <c r="I47" s="5"/>
      <c r="J47" s="7"/>
      <c r="K47" s="17"/>
    </row>
    <row r="48" spans="1:11" ht="12">
      <c r="A48" s="17"/>
      <c r="B48" s="5"/>
      <c r="C48" s="5"/>
      <c r="D48" s="5"/>
      <c r="E48" s="6"/>
      <c r="F48" s="7"/>
      <c r="G48" s="7"/>
      <c r="H48" s="5"/>
      <c r="I48" s="5"/>
      <c r="J48" s="7"/>
      <c r="K48" s="17"/>
    </row>
    <row r="49" spans="1:11" ht="12">
      <c r="A49" s="17"/>
      <c r="B49" s="5"/>
      <c r="C49" s="5"/>
      <c r="D49" s="5"/>
      <c r="E49" s="6"/>
      <c r="F49" s="7"/>
      <c r="G49" s="7"/>
      <c r="H49" s="5"/>
      <c r="I49" s="5"/>
      <c r="J49" s="7"/>
      <c r="K49" s="17"/>
    </row>
    <row r="50" spans="1:11" ht="12">
      <c r="A50" s="17"/>
      <c r="B50" s="5"/>
      <c r="C50" s="5"/>
      <c r="D50" s="5"/>
      <c r="E50" s="6"/>
      <c r="F50" s="7"/>
      <c r="G50" s="7"/>
      <c r="H50" s="5"/>
      <c r="I50" s="5"/>
      <c r="J50" s="7"/>
      <c r="K50" s="17"/>
    </row>
    <row r="51" spans="1:11" ht="12">
      <c r="A51" s="17"/>
      <c r="B51" s="5"/>
      <c r="C51" s="5"/>
      <c r="D51" s="5"/>
      <c r="E51" s="6"/>
      <c r="F51" s="7"/>
      <c r="G51" s="7"/>
      <c r="H51" s="5"/>
      <c r="I51" s="5"/>
      <c r="J51" s="7"/>
      <c r="K51" s="17"/>
    </row>
    <row r="52" spans="1:11" ht="12">
      <c r="A52" s="17"/>
      <c r="B52" s="5"/>
      <c r="C52" s="5"/>
      <c r="D52" s="5"/>
      <c r="E52" s="6"/>
      <c r="F52" s="7"/>
      <c r="G52" s="7"/>
      <c r="H52" s="5"/>
      <c r="I52" s="5"/>
      <c r="J52" s="7"/>
      <c r="K52" s="17"/>
    </row>
    <row r="53" spans="1:11" ht="12">
      <c r="A53" s="17"/>
      <c r="B53" s="5"/>
      <c r="C53" s="5"/>
      <c r="D53" s="5"/>
      <c r="E53" s="6"/>
      <c r="F53" s="7"/>
      <c r="G53" s="7"/>
      <c r="H53" s="5"/>
      <c r="I53" s="5"/>
      <c r="J53" s="7"/>
      <c r="K53" s="17"/>
    </row>
    <row r="54" spans="1:11" ht="12">
      <c r="A54" s="17"/>
      <c r="B54" s="5"/>
      <c r="C54" s="5"/>
      <c r="D54" s="5"/>
      <c r="E54" s="6"/>
      <c r="F54" s="7"/>
      <c r="G54" s="7"/>
      <c r="H54" s="5"/>
      <c r="I54" s="5"/>
      <c r="J54" s="7"/>
      <c r="K54" s="17"/>
    </row>
    <row r="55" spans="2:17" ht="16.5" customHeight="1">
      <c r="B55" s="21"/>
      <c r="C55" s="13"/>
      <c r="D55" s="13"/>
      <c r="E55" s="103" t="s">
        <v>32</v>
      </c>
      <c r="F55" s="103"/>
      <c r="G55" s="103"/>
      <c r="H55" s="103"/>
      <c r="I55" s="101" t="s">
        <v>33</v>
      </c>
      <c r="J55" s="102"/>
      <c r="K55" s="102"/>
      <c r="L55" s="102"/>
      <c r="M55" s="96" t="s">
        <v>34</v>
      </c>
      <c r="N55" s="97"/>
      <c r="O55" s="97"/>
      <c r="P55" s="97"/>
      <c r="Q55" s="14"/>
    </row>
    <row r="56" spans="2:17" ht="60">
      <c r="B56" s="92" t="s">
        <v>0</v>
      </c>
      <c r="C56" s="93"/>
      <c r="D56" s="94"/>
      <c r="E56" s="47" t="s">
        <v>5</v>
      </c>
      <c r="F56" s="47" t="s">
        <v>3</v>
      </c>
      <c r="G56" s="47" t="s">
        <v>4</v>
      </c>
      <c r="H56" s="28" t="s">
        <v>16</v>
      </c>
      <c r="I56" s="48" t="s">
        <v>5</v>
      </c>
      <c r="J56" s="48" t="s">
        <v>3</v>
      </c>
      <c r="K56" s="48" t="s">
        <v>4</v>
      </c>
      <c r="L56" s="27" t="s">
        <v>16</v>
      </c>
      <c r="M56" s="49" t="s">
        <v>5</v>
      </c>
      <c r="N56" s="49" t="s">
        <v>3</v>
      </c>
      <c r="O56" s="49" t="s">
        <v>4</v>
      </c>
      <c r="P56" s="29" t="s">
        <v>16</v>
      </c>
      <c r="Q56" s="50" t="s">
        <v>17</v>
      </c>
    </row>
    <row r="57" spans="1:17" ht="24.75" customHeight="1">
      <c r="A57" s="2">
        <v>1</v>
      </c>
      <c r="B57" s="79" t="str">
        <f>IF(B36=0," ",TRIM(B36))</f>
        <v> </v>
      </c>
      <c r="C57" s="90"/>
      <c r="D57" s="90"/>
      <c r="E57" s="39"/>
      <c r="F57" s="41"/>
      <c r="G57" s="40"/>
      <c r="H57" s="8">
        <f>IF(F57&gt;0,F57*G57,G57)</f>
        <v>0</v>
      </c>
      <c r="I57" s="39"/>
      <c r="J57" s="41"/>
      <c r="K57" s="40"/>
      <c r="L57" s="9">
        <f>IF(J57&gt;0,J57*K57,K57)</f>
        <v>0</v>
      </c>
      <c r="M57" s="39"/>
      <c r="N57" s="41"/>
      <c r="O57" s="40"/>
      <c r="P57" s="10">
        <f>IF(N57&gt;0,N57*O57,O57)</f>
        <v>0</v>
      </c>
      <c r="Q57" s="12">
        <f>H57+L57+P57</f>
        <v>0</v>
      </c>
    </row>
    <row r="58" spans="1:17" ht="24.75" customHeight="1">
      <c r="A58" s="2">
        <v>2</v>
      </c>
      <c r="B58" s="79" t="str">
        <f aca="true" t="shared" si="1" ref="B58:B66">IF(B37=0," ",TRIM(B37))</f>
        <v> </v>
      </c>
      <c r="C58" s="90"/>
      <c r="D58" s="90"/>
      <c r="E58" s="39"/>
      <c r="F58" s="41"/>
      <c r="G58" s="40"/>
      <c r="H58" s="8">
        <f aca="true" t="shared" si="2" ref="H58:H66">IF(F58&gt;0,F58*G58,G58)</f>
        <v>0</v>
      </c>
      <c r="I58" s="39"/>
      <c r="J58" s="41"/>
      <c r="K58" s="40"/>
      <c r="L58" s="9">
        <f aca="true" t="shared" si="3" ref="L58:L66">IF(J58&gt;0,J58*K58,K58)</f>
        <v>0</v>
      </c>
      <c r="M58" s="39"/>
      <c r="N58" s="41"/>
      <c r="O58" s="40"/>
      <c r="P58" s="10">
        <f aca="true" t="shared" si="4" ref="P58:P66">IF(N58&gt;0,N58*O58,O58)</f>
        <v>0</v>
      </c>
      <c r="Q58" s="12">
        <f aca="true" t="shared" si="5" ref="Q58:Q66">H58+L58+P58</f>
        <v>0</v>
      </c>
    </row>
    <row r="59" spans="1:17" ht="24.75" customHeight="1">
      <c r="A59" s="2">
        <v>3</v>
      </c>
      <c r="B59" s="79" t="str">
        <f t="shared" si="1"/>
        <v> </v>
      </c>
      <c r="C59" s="90"/>
      <c r="D59" s="90"/>
      <c r="E59" s="39"/>
      <c r="F59" s="41"/>
      <c r="G59" s="40"/>
      <c r="H59" s="8">
        <f t="shared" si="2"/>
        <v>0</v>
      </c>
      <c r="I59" s="39"/>
      <c r="J59" s="41"/>
      <c r="K59" s="40"/>
      <c r="L59" s="9">
        <f t="shared" si="3"/>
        <v>0</v>
      </c>
      <c r="M59" s="39"/>
      <c r="N59" s="41"/>
      <c r="O59" s="40"/>
      <c r="P59" s="10">
        <f t="shared" si="4"/>
        <v>0</v>
      </c>
      <c r="Q59" s="12">
        <f t="shared" si="5"/>
        <v>0</v>
      </c>
    </row>
    <row r="60" spans="1:17" ht="24.75" customHeight="1">
      <c r="A60" s="2">
        <v>4</v>
      </c>
      <c r="B60" s="79" t="str">
        <f t="shared" si="1"/>
        <v> </v>
      </c>
      <c r="C60" s="90"/>
      <c r="D60" s="90"/>
      <c r="E60" s="39"/>
      <c r="F60" s="41"/>
      <c r="G60" s="40"/>
      <c r="H60" s="8">
        <f t="shared" si="2"/>
        <v>0</v>
      </c>
      <c r="I60" s="39"/>
      <c r="J60" s="41"/>
      <c r="K60" s="40"/>
      <c r="L60" s="9">
        <f t="shared" si="3"/>
        <v>0</v>
      </c>
      <c r="M60" s="39"/>
      <c r="N60" s="41"/>
      <c r="O60" s="40"/>
      <c r="P60" s="10">
        <f t="shared" si="4"/>
        <v>0</v>
      </c>
      <c r="Q60" s="12">
        <f t="shared" si="5"/>
        <v>0</v>
      </c>
    </row>
    <row r="61" spans="1:17" ht="24.75" customHeight="1">
      <c r="A61" s="2">
        <v>5</v>
      </c>
      <c r="B61" s="79" t="str">
        <f t="shared" si="1"/>
        <v> </v>
      </c>
      <c r="C61" s="90"/>
      <c r="D61" s="90"/>
      <c r="E61" s="39"/>
      <c r="F61" s="41"/>
      <c r="G61" s="40"/>
      <c r="H61" s="8">
        <f t="shared" si="2"/>
        <v>0</v>
      </c>
      <c r="I61" s="39"/>
      <c r="J61" s="41"/>
      <c r="K61" s="40"/>
      <c r="L61" s="9">
        <f t="shared" si="3"/>
        <v>0</v>
      </c>
      <c r="M61" s="39"/>
      <c r="N61" s="41"/>
      <c r="O61" s="40"/>
      <c r="P61" s="10">
        <f t="shared" si="4"/>
        <v>0</v>
      </c>
      <c r="Q61" s="12">
        <f t="shared" si="5"/>
        <v>0</v>
      </c>
    </row>
    <row r="62" spans="1:17" ht="24.75" customHeight="1">
      <c r="A62" s="2">
        <v>6</v>
      </c>
      <c r="B62" s="79" t="str">
        <f t="shared" si="1"/>
        <v> </v>
      </c>
      <c r="C62" s="90"/>
      <c r="D62" s="90"/>
      <c r="E62" s="39"/>
      <c r="F62" s="41"/>
      <c r="G62" s="40"/>
      <c r="H62" s="8">
        <f t="shared" si="2"/>
        <v>0</v>
      </c>
      <c r="I62" s="39"/>
      <c r="J62" s="41"/>
      <c r="K62" s="40"/>
      <c r="L62" s="9">
        <f t="shared" si="3"/>
        <v>0</v>
      </c>
      <c r="M62" s="39"/>
      <c r="N62" s="41"/>
      <c r="O62" s="40"/>
      <c r="P62" s="10">
        <f t="shared" si="4"/>
        <v>0</v>
      </c>
      <c r="Q62" s="12">
        <f t="shared" si="5"/>
        <v>0</v>
      </c>
    </row>
    <row r="63" spans="1:17" ht="24.75" customHeight="1">
      <c r="A63" s="2">
        <v>7</v>
      </c>
      <c r="B63" s="79" t="str">
        <f t="shared" si="1"/>
        <v> </v>
      </c>
      <c r="C63" s="90"/>
      <c r="D63" s="90"/>
      <c r="E63" s="39"/>
      <c r="F63" s="41"/>
      <c r="G63" s="40"/>
      <c r="H63" s="8">
        <f t="shared" si="2"/>
        <v>0</v>
      </c>
      <c r="I63" s="39"/>
      <c r="J63" s="41"/>
      <c r="K63" s="40"/>
      <c r="L63" s="9">
        <f t="shared" si="3"/>
        <v>0</v>
      </c>
      <c r="M63" s="39"/>
      <c r="N63" s="41"/>
      <c r="O63" s="40"/>
      <c r="P63" s="10">
        <f t="shared" si="4"/>
        <v>0</v>
      </c>
      <c r="Q63" s="12">
        <f t="shared" si="5"/>
        <v>0</v>
      </c>
    </row>
    <row r="64" spans="1:17" ht="24.75" customHeight="1">
      <c r="A64" s="2">
        <v>8</v>
      </c>
      <c r="B64" s="79" t="str">
        <f t="shared" si="1"/>
        <v> </v>
      </c>
      <c r="C64" s="90"/>
      <c r="D64" s="90"/>
      <c r="E64" s="39"/>
      <c r="F64" s="41"/>
      <c r="G64" s="40"/>
      <c r="H64" s="8">
        <f t="shared" si="2"/>
        <v>0</v>
      </c>
      <c r="I64" s="39"/>
      <c r="J64" s="41"/>
      <c r="K64" s="40"/>
      <c r="L64" s="9">
        <f t="shared" si="3"/>
        <v>0</v>
      </c>
      <c r="M64" s="39"/>
      <c r="N64" s="41"/>
      <c r="O64" s="40"/>
      <c r="P64" s="10">
        <f t="shared" si="4"/>
        <v>0</v>
      </c>
      <c r="Q64" s="12">
        <f t="shared" si="5"/>
        <v>0</v>
      </c>
    </row>
    <row r="65" spans="1:17" ht="24.75" customHeight="1">
      <c r="A65" s="2">
        <v>9</v>
      </c>
      <c r="B65" s="79" t="str">
        <f t="shared" si="1"/>
        <v> </v>
      </c>
      <c r="C65" s="90"/>
      <c r="D65" s="90"/>
      <c r="E65" s="39"/>
      <c r="F65" s="41"/>
      <c r="G65" s="40"/>
      <c r="H65" s="8">
        <f t="shared" si="2"/>
        <v>0</v>
      </c>
      <c r="I65" s="39"/>
      <c r="J65" s="41"/>
      <c r="K65" s="40"/>
      <c r="L65" s="9">
        <f t="shared" si="3"/>
        <v>0</v>
      </c>
      <c r="M65" s="39"/>
      <c r="N65" s="41"/>
      <c r="O65" s="40"/>
      <c r="P65" s="10">
        <f t="shared" si="4"/>
        <v>0</v>
      </c>
      <c r="Q65" s="12">
        <f t="shared" si="5"/>
        <v>0</v>
      </c>
    </row>
    <row r="66" spans="1:17" ht="24.75" customHeight="1">
      <c r="A66" s="2">
        <v>10</v>
      </c>
      <c r="B66" s="79" t="str">
        <f t="shared" si="1"/>
        <v> </v>
      </c>
      <c r="C66" s="90"/>
      <c r="D66" s="90"/>
      <c r="E66" s="39"/>
      <c r="F66" s="41"/>
      <c r="G66" s="40"/>
      <c r="H66" s="8">
        <f t="shared" si="2"/>
        <v>0</v>
      </c>
      <c r="I66" s="39"/>
      <c r="J66" s="41"/>
      <c r="K66" s="40"/>
      <c r="L66" s="9">
        <f t="shared" si="3"/>
        <v>0</v>
      </c>
      <c r="M66" s="39"/>
      <c r="N66" s="41"/>
      <c r="O66" s="40"/>
      <c r="P66" s="10">
        <f t="shared" si="4"/>
        <v>0</v>
      </c>
      <c r="Q66" s="12">
        <f t="shared" si="5"/>
        <v>0</v>
      </c>
    </row>
    <row r="67" spans="2:17" ht="12">
      <c r="B67" s="5"/>
      <c r="C67" s="5"/>
      <c r="D67" s="5"/>
      <c r="E67" s="5"/>
      <c r="F67" s="6"/>
      <c r="G67" s="7"/>
      <c r="H67" s="7"/>
      <c r="I67" s="5"/>
      <c r="J67" s="6"/>
      <c r="K67" s="7"/>
      <c r="L67" s="7"/>
      <c r="M67" s="5"/>
      <c r="N67" s="6"/>
      <c r="O67" s="7"/>
      <c r="P67" s="7"/>
      <c r="Q67" s="7"/>
    </row>
    <row r="68" spans="2:17" ht="12">
      <c r="B68" s="5"/>
      <c r="C68" s="5"/>
      <c r="D68" s="5"/>
      <c r="E68" s="5"/>
      <c r="F68" s="6"/>
      <c r="G68" s="7"/>
      <c r="H68" s="7"/>
      <c r="I68" s="5"/>
      <c r="J68" s="6"/>
      <c r="K68" s="7"/>
      <c r="L68" s="7"/>
      <c r="M68" s="5"/>
      <c r="N68" s="6"/>
      <c r="O68" s="7"/>
      <c r="P68" s="7"/>
      <c r="Q68" s="7"/>
    </row>
    <row r="69" spans="2:17" ht="12">
      <c r="B69" s="5"/>
      <c r="C69" s="5"/>
      <c r="D69" s="5"/>
      <c r="E69" s="5"/>
      <c r="F69" s="6"/>
      <c r="G69" s="7"/>
      <c r="H69" s="7"/>
      <c r="I69" s="5"/>
      <c r="J69" s="6"/>
      <c r="K69" s="7"/>
      <c r="L69" s="7"/>
      <c r="M69" s="5"/>
      <c r="N69" s="6"/>
      <c r="O69" s="7"/>
      <c r="P69" s="7"/>
      <c r="Q69" s="7"/>
    </row>
    <row r="70" spans="2:17" ht="12">
      <c r="B70" s="5"/>
      <c r="C70" s="5"/>
      <c r="D70" s="5"/>
      <c r="E70" s="5"/>
      <c r="F70" s="6"/>
      <c r="G70" s="7"/>
      <c r="H70" s="7"/>
      <c r="I70" s="5"/>
      <c r="J70" s="6"/>
      <c r="K70" s="7"/>
      <c r="L70" s="7"/>
      <c r="M70" s="5"/>
      <c r="N70" s="6"/>
      <c r="O70" s="7"/>
      <c r="P70" s="7"/>
      <c r="Q70" s="7"/>
    </row>
    <row r="71" spans="2:17" ht="12">
      <c r="B71" s="5"/>
      <c r="C71" s="5"/>
      <c r="D71" s="5"/>
      <c r="E71" s="5"/>
      <c r="F71" s="6"/>
      <c r="G71" s="7"/>
      <c r="H71" s="7"/>
      <c r="I71" s="5"/>
      <c r="J71" s="6"/>
      <c r="K71" s="7"/>
      <c r="L71" s="7"/>
      <c r="M71" s="5"/>
      <c r="N71" s="6"/>
      <c r="O71" s="7"/>
      <c r="P71" s="7"/>
      <c r="Q71" s="7"/>
    </row>
    <row r="72" spans="2:17" ht="12">
      <c r="B72" s="5"/>
      <c r="C72" s="5"/>
      <c r="D72" s="5"/>
      <c r="E72" s="5"/>
      <c r="F72" s="6"/>
      <c r="G72" s="7"/>
      <c r="H72" s="7"/>
      <c r="I72" s="5"/>
      <c r="J72" s="6"/>
      <c r="K72" s="7"/>
      <c r="L72" s="7"/>
      <c r="M72" s="5"/>
      <c r="N72" s="6"/>
      <c r="O72" s="7"/>
      <c r="P72" s="7"/>
      <c r="Q72" s="7"/>
    </row>
    <row r="73" spans="2:17" ht="12">
      <c r="B73" s="5"/>
      <c r="C73" s="5"/>
      <c r="D73" s="5"/>
      <c r="E73" s="5"/>
      <c r="F73" s="6"/>
      <c r="G73" s="7"/>
      <c r="H73" s="7"/>
      <c r="I73" s="5"/>
      <c r="J73" s="6"/>
      <c r="K73" s="7"/>
      <c r="L73" s="7"/>
      <c r="M73" s="5"/>
      <c r="N73" s="6"/>
      <c r="O73" s="7"/>
      <c r="P73" s="7"/>
      <c r="Q73" s="7"/>
    </row>
    <row r="74" spans="2:17" ht="12">
      <c r="B74" s="5"/>
      <c r="C74" s="5"/>
      <c r="D74" s="5"/>
      <c r="E74" s="5"/>
      <c r="F74" s="6"/>
      <c r="G74" s="7"/>
      <c r="H74" s="7"/>
      <c r="I74" s="5"/>
      <c r="J74" s="6"/>
      <c r="K74" s="7"/>
      <c r="L74" s="7"/>
      <c r="M74" s="5"/>
      <c r="N74" s="6"/>
      <c r="O74" s="7"/>
      <c r="P74" s="7"/>
      <c r="Q74" s="7"/>
    </row>
    <row r="75" spans="2:17" ht="12">
      <c r="B75" s="5"/>
      <c r="C75" s="5"/>
      <c r="D75" s="5"/>
      <c r="E75" s="5"/>
      <c r="F75" s="6"/>
      <c r="G75" s="7"/>
      <c r="H75" s="7"/>
      <c r="I75" s="5"/>
      <c r="J75" s="6"/>
      <c r="K75" s="7"/>
      <c r="L75" s="7"/>
      <c r="M75" s="5"/>
      <c r="N75" s="6"/>
      <c r="O75" s="7"/>
      <c r="P75" s="7"/>
      <c r="Q75" s="7"/>
    </row>
    <row r="76" spans="2:17" ht="12">
      <c r="B76" s="5"/>
      <c r="C76" s="5"/>
      <c r="D76" s="5"/>
      <c r="E76" s="5"/>
      <c r="F76" s="6"/>
      <c r="G76" s="7"/>
      <c r="H76" s="7"/>
      <c r="I76" s="5"/>
      <c r="J76" s="6"/>
      <c r="K76" s="7"/>
      <c r="L76" s="7"/>
      <c r="M76" s="5"/>
      <c r="N76" s="6"/>
      <c r="O76" s="7"/>
      <c r="P76" s="7"/>
      <c r="Q76" s="7"/>
    </row>
    <row r="77" spans="2:17" ht="12">
      <c r="B77" s="5"/>
      <c r="C77" s="5"/>
      <c r="D77" s="5"/>
      <c r="E77" s="5"/>
      <c r="F77" s="6"/>
      <c r="G77" s="7"/>
      <c r="H77" s="7"/>
      <c r="I77" s="5"/>
      <c r="J77" s="6"/>
      <c r="K77" s="7"/>
      <c r="L77" s="7"/>
      <c r="M77" s="5"/>
      <c r="N77" s="6"/>
      <c r="O77" s="7"/>
      <c r="P77" s="7"/>
      <c r="Q77" s="7"/>
    </row>
    <row r="78" spans="2:17" ht="12">
      <c r="B78" s="5"/>
      <c r="C78" s="5"/>
      <c r="D78" s="5"/>
      <c r="E78" s="5"/>
      <c r="F78" s="6"/>
      <c r="G78" s="7"/>
      <c r="H78" s="7"/>
      <c r="I78" s="5"/>
      <c r="J78" s="6"/>
      <c r="K78" s="7"/>
      <c r="L78" s="7"/>
      <c r="M78" s="5"/>
      <c r="N78" s="6"/>
      <c r="O78" s="7"/>
      <c r="P78" s="7"/>
      <c r="Q78" s="7"/>
    </row>
    <row r="79" spans="2:17" ht="12">
      <c r="B79" s="5"/>
      <c r="C79" s="5"/>
      <c r="D79" s="5"/>
      <c r="E79" s="5"/>
      <c r="F79" s="6"/>
      <c r="G79" s="7"/>
      <c r="H79" s="7"/>
      <c r="I79" s="5"/>
      <c r="J79" s="6"/>
      <c r="K79" s="7"/>
      <c r="L79" s="7"/>
      <c r="M79" s="5"/>
      <c r="N79" s="6"/>
      <c r="O79" s="7"/>
      <c r="P79" s="7"/>
      <c r="Q79" s="7"/>
    </row>
    <row r="80" spans="2:17" ht="12">
      <c r="B80" s="5"/>
      <c r="C80" s="5"/>
      <c r="D80" s="5"/>
      <c r="E80" s="5"/>
      <c r="F80" s="6"/>
      <c r="G80" s="7"/>
      <c r="H80" s="7"/>
      <c r="I80" s="5"/>
      <c r="J80" s="6"/>
      <c r="K80" s="7"/>
      <c r="L80" s="7"/>
      <c r="M80" s="5"/>
      <c r="N80" s="6"/>
      <c r="O80" s="7"/>
      <c r="P80" s="7"/>
      <c r="Q80" s="7"/>
    </row>
    <row r="81" spans="2:17" ht="12">
      <c r="B81" s="5"/>
      <c r="C81" s="5"/>
      <c r="D81" s="5"/>
      <c r="E81" s="5"/>
      <c r="F81" s="6"/>
      <c r="G81" s="7"/>
      <c r="H81" s="7"/>
      <c r="I81" s="5"/>
      <c r="J81" s="6"/>
      <c r="K81" s="7"/>
      <c r="L81" s="7"/>
      <c r="M81" s="5"/>
      <c r="N81" s="6"/>
      <c r="O81" s="7"/>
      <c r="P81" s="7"/>
      <c r="Q81" s="7"/>
    </row>
    <row r="82" spans="2:17" ht="12">
      <c r="B82" s="5"/>
      <c r="C82" s="5"/>
      <c r="D82" s="5"/>
      <c r="E82" s="5"/>
      <c r="F82" s="6"/>
      <c r="G82" s="7"/>
      <c r="H82" s="7"/>
      <c r="I82" s="5"/>
      <c r="J82" s="6"/>
      <c r="K82" s="7"/>
      <c r="L82" s="7"/>
      <c r="M82" s="5"/>
      <c r="N82" s="6"/>
      <c r="O82" s="7"/>
      <c r="P82" s="7"/>
      <c r="Q82" s="7"/>
    </row>
    <row r="83" spans="2:17" ht="12">
      <c r="B83" s="5"/>
      <c r="C83" s="5"/>
      <c r="D83" s="5"/>
      <c r="E83" s="5"/>
      <c r="F83" s="6"/>
      <c r="G83" s="7"/>
      <c r="H83" s="7"/>
      <c r="I83" s="5"/>
      <c r="J83" s="6"/>
      <c r="K83" s="7"/>
      <c r="L83" s="7"/>
      <c r="M83" s="5"/>
      <c r="N83" s="6"/>
      <c r="O83" s="7"/>
      <c r="P83" s="7"/>
      <c r="Q83" s="7"/>
    </row>
    <row r="84" spans="2:17" ht="12">
      <c r="B84" s="5"/>
      <c r="C84" s="5"/>
      <c r="D84" s="5"/>
      <c r="E84" s="5"/>
      <c r="F84" s="6"/>
      <c r="G84" s="7"/>
      <c r="H84" s="7"/>
      <c r="I84" s="5"/>
      <c r="J84" s="6"/>
      <c r="K84" s="7"/>
      <c r="L84" s="7"/>
      <c r="M84" s="5"/>
      <c r="N84" s="6"/>
      <c r="O84" s="7"/>
      <c r="P84" s="7"/>
      <c r="Q84" s="7"/>
    </row>
    <row r="85" spans="2:17" ht="12">
      <c r="B85" s="5"/>
      <c r="C85" s="5"/>
      <c r="D85" s="5"/>
      <c r="E85" s="5"/>
      <c r="F85" s="6"/>
      <c r="G85" s="7"/>
      <c r="H85" s="7"/>
      <c r="I85" s="5"/>
      <c r="J85" s="6"/>
      <c r="K85" s="7"/>
      <c r="L85" s="7"/>
      <c r="M85" s="5"/>
      <c r="N85" s="6"/>
      <c r="O85" s="7"/>
      <c r="P85" s="7"/>
      <c r="Q85" s="7"/>
    </row>
    <row r="86" spans="2:17" ht="12">
      <c r="B86" s="5"/>
      <c r="C86" s="5"/>
      <c r="D86" s="5"/>
      <c r="E86" s="5"/>
      <c r="F86" s="6"/>
      <c r="G86" s="7"/>
      <c r="H86" s="7"/>
      <c r="I86" s="5"/>
      <c r="J86" s="6"/>
      <c r="K86" s="7"/>
      <c r="L86" s="7"/>
      <c r="M86" s="5"/>
      <c r="N86" s="6"/>
      <c r="O86" s="7"/>
      <c r="P86" s="7"/>
      <c r="Q86" s="7"/>
    </row>
    <row r="87" spans="2:17" ht="12">
      <c r="B87" s="5"/>
      <c r="C87" s="5"/>
      <c r="D87" s="5"/>
      <c r="E87" s="5"/>
      <c r="F87" s="6"/>
      <c r="G87" s="7"/>
      <c r="H87" s="7"/>
      <c r="I87" s="5"/>
      <c r="J87" s="6"/>
      <c r="K87" s="7"/>
      <c r="L87" s="7"/>
      <c r="M87" s="5"/>
      <c r="N87" s="6"/>
      <c r="O87" s="7"/>
      <c r="P87" s="7"/>
      <c r="Q87" s="7"/>
    </row>
    <row r="88" spans="19:28" ht="12">
      <c r="S88" s="32" t="s">
        <v>36</v>
      </c>
      <c r="T88" s="32"/>
      <c r="U88" s="32" t="s">
        <v>40</v>
      </c>
      <c r="V88" s="32"/>
      <c r="W88" s="32" t="s">
        <v>39</v>
      </c>
      <c r="X88" s="32"/>
      <c r="Y88" s="32" t="s">
        <v>38</v>
      </c>
      <c r="Z88" s="32"/>
      <c r="AA88" s="32" t="s">
        <v>37</v>
      </c>
      <c r="AB88" s="32"/>
    </row>
    <row r="89" spans="2:28" ht="67.5" customHeight="1">
      <c r="B89" s="91" t="s">
        <v>0</v>
      </c>
      <c r="C89" s="91"/>
      <c r="D89" s="82"/>
      <c r="E89" s="51" t="s">
        <v>18</v>
      </c>
      <c r="F89" s="52" t="s">
        <v>6</v>
      </c>
      <c r="G89" s="52" t="s">
        <v>17</v>
      </c>
      <c r="H89" s="53" t="s">
        <v>7</v>
      </c>
      <c r="I89" s="43" t="s">
        <v>26</v>
      </c>
      <c r="J89" s="43" t="s">
        <v>27</v>
      </c>
      <c r="K89" s="43" t="s">
        <v>28</v>
      </c>
      <c r="L89" s="43" t="s">
        <v>35</v>
      </c>
      <c r="M89" s="43" t="s">
        <v>29</v>
      </c>
      <c r="S89" s="32" t="s">
        <v>13</v>
      </c>
      <c r="T89" s="32" t="s">
        <v>14</v>
      </c>
      <c r="U89" s="32" t="s">
        <v>15</v>
      </c>
      <c r="V89" s="32" t="s">
        <v>14</v>
      </c>
      <c r="W89" s="32" t="s">
        <v>12</v>
      </c>
      <c r="X89" s="32" t="s">
        <v>14</v>
      </c>
      <c r="Y89" s="32" t="s">
        <v>11</v>
      </c>
      <c r="Z89" s="32" t="s">
        <v>14</v>
      </c>
      <c r="AA89" s="32" t="s">
        <v>10</v>
      </c>
      <c r="AB89" s="32" t="s">
        <v>13</v>
      </c>
    </row>
    <row r="90" spans="1:28" ht="24.75" customHeight="1">
      <c r="A90" s="2">
        <v>1</v>
      </c>
      <c r="B90" s="81" t="str">
        <f>IF(B36=0," ",TRIM(B36))</f>
        <v> </v>
      </c>
      <c r="C90" s="81"/>
      <c r="D90" s="81"/>
      <c r="E90" s="12">
        <f aca="true" t="shared" si="6" ref="E90:E99">G36</f>
        <v>0</v>
      </c>
      <c r="F90" s="12">
        <f aca="true" t="shared" si="7" ref="F90:F99">K36</f>
        <v>0</v>
      </c>
      <c r="G90" s="12">
        <f aca="true" t="shared" si="8" ref="G90:G99">Q57</f>
        <v>0</v>
      </c>
      <c r="H90" s="15" t="str">
        <f>IF(B90=" "," ",IF((E90-G90-F90)&lt;0,0,E90-G90-F90))</f>
        <v> </v>
      </c>
      <c r="I90" s="16" t="str">
        <f>IF($E$23=0," ",IF($B90=" "," ",IF(T90&gt;=0,"UA",IF((T90+S90)&gt;0,"PA","EA"))))</f>
        <v> </v>
      </c>
      <c r="J90" s="16" t="str">
        <f>IF($E$24=0," ",IF($B90=" "," ",IF(V90&gt;=0,"UA",IF((V90+U90)&gt;0,"PA","EA"))))</f>
        <v> </v>
      </c>
      <c r="K90" s="16" t="str">
        <f>IF($E$25=0," ",IF($B90=" "," ",IF(X90&gt;=0,"UA",IF((X90+W90)&gt;0,"PA","EA"))))</f>
        <v> </v>
      </c>
      <c r="L90" s="16" t="str">
        <f>IF($E$26=0," ",IF($B90=" "," ",IF(Z90&gt;=0,"UA",IF((Z90+Y90)&gt;0,"PA","EA"))))</f>
        <v> </v>
      </c>
      <c r="M90" s="16" t="str">
        <f>IF($E$27=0," ",IF($B90=" "," ",IF(AB90&gt;=0,"UA",IF((AB90+AA90)&gt;0,"PA","EA"))))</f>
        <v> </v>
      </c>
      <c r="S90" s="34">
        <f aca="true" t="shared" si="9" ref="S90:S99">$M$23</f>
        <v>0</v>
      </c>
      <c r="T90" s="34" t="e">
        <f aca="true" t="shared" si="10" ref="T90:T99">H90-S90</f>
        <v>#VALUE!</v>
      </c>
      <c r="U90" s="34">
        <f aca="true" t="shared" si="11" ref="U90:U99">$M$24</f>
        <v>0</v>
      </c>
      <c r="V90" s="34" t="e">
        <f>T90-U90</f>
        <v>#VALUE!</v>
      </c>
      <c r="W90" s="34">
        <f aca="true" t="shared" si="12" ref="W90:W99">$M$25</f>
        <v>0</v>
      </c>
      <c r="X90" s="34" t="e">
        <f>V90-W90</f>
        <v>#VALUE!</v>
      </c>
      <c r="Y90" s="34">
        <f aca="true" t="shared" si="13" ref="Y90:Y99">$M$26</f>
        <v>0</v>
      </c>
      <c r="Z90" s="34" t="e">
        <f>X90-Y90</f>
        <v>#VALUE!</v>
      </c>
      <c r="AA90" s="34">
        <f aca="true" t="shared" si="14" ref="AA90:AA99">$M$27</f>
        <v>0</v>
      </c>
      <c r="AB90" s="34" t="e">
        <f>Z90-AA90</f>
        <v>#VALUE!</v>
      </c>
    </row>
    <row r="91" spans="1:28" ht="24.75" customHeight="1">
      <c r="A91" s="2">
        <v>2</v>
      </c>
      <c r="B91" s="81" t="str">
        <f aca="true" t="shared" si="15" ref="B91:B99">IF(B37=0," ",TRIM(B37))</f>
        <v> </v>
      </c>
      <c r="C91" s="81"/>
      <c r="D91" s="81"/>
      <c r="E91" s="12">
        <f t="shared" si="6"/>
        <v>0</v>
      </c>
      <c r="F91" s="12">
        <f t="shared" si="7"/>
        <v>0</v>
      </c>
      <c r="G91" s="12">
        <f t="shared" si="8"/>
        <v>0</v>
      </c>
      <c r="H91" s="15" t="str">
        <f aca="true" t="shared" si="16" ref="H91:H99">IF(B91=" "," ",IF((E91-G91-F91)&lt;0,0,E91-G91-F91))</f>
        <v> </v>
      </c>
      <c r="I91" s="16" t="str">
        <f aca="true" t="shared" si="17" ref="I91:I99">IF($E$23=0," ",IF($B91=" "," ",IF(T91&gt;=0,"UA",IF((T91+S91)&gt;0,"PA","EA"))))</f>
        <v> </v>
      </c>
      <c r="J91" s="16" t="str">
        <f aca="true" t="shared" si="18" ref="J91:J99">IF($E$24=0," ",IF($B91=" "," ",IF(V91&gt;=0,"UA",IF((V91+U91)&gt;0,"PA","EA"))))</f>
        <v> </v>
      </c>
      <c r="K91" s="16" t="str">
        <f aca="true" t="shared" si="19" ref="K91:K99">IF($E$25=0," ",IF($B91=" "," ",IF(X91&gt;=0,"UA",IF((X91+W91)&gt;0,"PA","EA"))))</f>
        <v> </v>
      </c>
      <c r="L91" s="16" t="str">
        <f aca="true" t="shared" si="20" ref="L91:L99">IF($E$26=0," ",IF($B91=" "," ",IF(Z91&gt;=0,"UA",IF((Z91+Y91)&gt;0,"PA","EA"))))</f>
        <v> </v>
      </c>
      <c r="M91" s="16" t="str">
        <f aca="true" t="shared" si="21" ref="M91:M99">IF($E$27=0," ",IF($B91=" "," ",IF(AB91&gt;=0,"UA",IF((AB91+AA91)&gt;0,"PA","EA"))))</f>
        <v> </v>
      </c>
      <c r="S91" s="34">
        <f t="shared" si="9"/>
        <v>0</v>
      </c>
      <c r="T91" s="34" t="e">
        <f t="shared" si="10"/>
        <v>#VALUE!</v>
      </c>
      <c r="U91" s="34">
        <f t="shared" si="11"/>
        <v>0</v>
      </c>
      <c r="V91" s="34" t="e">
        <f aca="true" t="shared" si="22" ref="V91:V99">T91-U91</f>
        <v>#VALUE!</v>
      </c>
      <c r="W91" s="34">
        <f t="shared" si="12"/>
        <v>0</v>
      </c>
      <c r="X91" s="34" t="e">
        <f aca="true" t="shared" si="23" ref="X91:X99">V91-W91</f>
        <v>#VALUE!</v>
      </c>
      <c r="Y91" s="34">
        <f t="shared" si="13"/>
        <v>0</v>
      </c>
      <c r="Z91" s="34" t="e">
        <f aca="true" t="shared" si="24" ref="Z91:Z99">X91-Y91</f>
        <v>#VALUE!</v>
      </c>
      <c r="AA91" s="34">
        <f t="shared" si="14"/>
        <v>0</v>
      </c>
      <c r="AB91" s="34" t="e">
        <f aca="true" t="shared" si="25" ref="AB91:AB99">Z91-AA91</f>
        <v>#VALUE!</v>
      </c>
    </row>
    <row r="92" spans="1:28" ht="24.75" customHeight="1">
      <c r="A92" s="2">
        <v>3</v>
      </c>
      <c r="B92" s="81" t="str">
        <f t="shared" si="15"/>
        <v> </v>
      </c>
      <c r="C92" s="81"/>
      <c r="D92" s="81"/>
      <c r="E92" s="12">
        <f t="shared" si="6"/>
        <v>0</v>
      </c>
      <c r="F92" s="12">
        <f t="shared" si="7"/>
        <v>0</v>
      </c>
      <c r="G92" s="12">
        <f t="shared" si="8"/>
        <v>0</v>
      </c>
      <c r="H92" s="15" t="str">
        <f t="shared" si="16"/>
        <v> </v>
      </c>
      <c r="I92" s="16" t="str">
        <f t="shared" si="17"/>
        <v> </v>
      </c>
      <c r="J92" s="16" t="str">
        <f t="shared" si="18"/>
        <v> </v>
      </c>
      <c r="K92" s="16" t="str">
        <f t="shared" si="19"/>
        <v> </v>
      </c>
      <c r="L92" s="16" t="str">
        <f t="shared" si="20"/>
        <v> </v>
      </c>
      <c r="M92" s="16" t="str">
        <f t="shared" si="21"/>
        <v> </v>
      </c>
      <c r="S92" s="34">
        <f t="shared" si="9"/>
        <v>0</v>
      </c>
      <c r="T92" s="34" t="e">
        <f t="shared" si="10"/>
        <v>#VALUE!</v>
      </c>
      <c r="U92" s="34">
        <f t="shared" si="11"/>
        <v>0</v>
      </c>
      <c r="V92" s="34" t="e">
        <f t="shared" si="22"/>
        <v>#VALUE!</v>
      </c>
      <c r="W92" s="34">
        <f t="shared" si="12"/>
        <v>0</v>
      </c>
      <c r="X92" s="34" t="e">
        <f t="shared" si="23"/>
        <v>#VALUE!</v>
      </c>
      <c r="Y92" s="34">
        <f t="shared" si="13"/>
        <v>0</v>
      </c>
      <c r="Z92" s="34" t="e">
        <f t="shared" si="24"/>
        <v>#VALUE!</v>
      </c>
      <c r="AA92" s="34">
        <f t="shared" si="14"/>
        <v>0</v>
      </c>
      <c r="AB92" s="34" t="e">
        <f t="shared" si="25"/>
        <v>#VALUE!</v>
      </c>
    </row>
    <row r="93" spans="1:28" ht="24.75" customHeight="1">
      <c r="A93" s="2">
        <v>4</v>
      </c>
      <c r="B93" s="81" t="str">
        <f t="shared" si="15"/>
        <v> </v>
      </c>
      <c r="C93" s="81"/>
      <c r="D93" s="81"/>
      <c r="E93" s="12">
        <f t="shared" si="6"/>
        <v>0</v>
      </c>
      <c r="F93" s="12">
        <f t="shared" si="7"/>
        <v>0</v>
      </c>
      <c r="G93" s="12">
        <f t="shared" si="8"/>
        <v>0</v>
      </c>
      <c r="H93" s="15" t="str">
        <f t="shared" si="16"/>
        <v> </v>
      </c>
      <c r="I93" s="16" t="str">
        <f t="shared" si="17"/>
        <v> </v>
      </c>
      <c r="J93" s="16" t="str">
        <f t="shared" si="18"/>
        <v> </v>
      </c>
      <c r="K93" s="16" t="str">
        <f t="shared" si="19"/>
        <v> </v>
      </c>
      <c r="L93" s="16" t="str">
        <f t="shared" si="20"/>
        <v> </v>
      </c>
      <c r="M93" s="16" t="str">
        <f t="shared" si="21"/>
        <v> </v>
      </c>
      <c r="S93" s="34">
        <f t="shared" si="9"/>
        <v>0</v>
      </c>
      <c r="T93" s="34" t="e">
        <f t="shared" si="10"/>
        <v>#VALUE!</v>
      </c>
      <c r="U93" s="34">
        <f t="shared" si="11"/>
        <v>0</v>
      </c>
      <c r="V93" s="34" t="e">
        <f t="shared" si="22"/>
        <v>#VALUE!</v>
      </c>
      <c r="W93" s="34">
        <f t="shared" si="12"/>
        <v>0</v>
      </c>
      <c r="X93" s="34" t="e">
        <f t="shared" si="23"/>
        <v>#VALUE!</v>
      </c>
      <c r="Y93" s="34">
        <f t="shared" si="13"/>
        <v>0</v>
      </c>
      <c r="Z93" s="34" t="e">
        <f t="shared" si="24"/>
        <v>#VALUE!</v>
      </c>
      <c r="AA93" s="34">
        <f t="shared" si="14"/>
        <v>0</v>
      </c>
      <c r="AB93" s="34" t="e">
        <f t="shared" si="25"/>
        <v>#VALUE!</v>
      </c>
    </row>
    <row r="94" spans="1:28" ht="24.75" customHeight="1">
      <c r="A94" s="2">
        <v>5</v>
      </c>
      <c r="B94" s="81" t="str">
        <f t="shared" si="15"/>
        <v> </v>
      </c>
      <c r="C94" s="81"/>
      <c r="D94" s="81"/>
      <c r="E94" s="12">
        <f t="shared" si="6"/>
        <v>0</v>
      </c>
      <c r="F94" s="12">
        <f t="shared" si="7"/>
        <v>0</v>
      </c>
      <c r="G94" s="12">
        <f t="shared" si="8"/>
        <v>0</v>
      </c>
      <c r="H94" s="15" t="str">
        <f t="shared" si="16"/>
        <v> </v>
      </c>
      <c r="I94" s="16" t="str">
        <f t="shared" si="17"/>
        <v> </v>
      </c>
      <c r="J94" s="16" t="str">
        <f t="shared" si="18"/>
        <v> </v>
      </c>
      <c r="K94" s="16" t="str">
        <f t="shared" si="19"/>
        <v> </v>
      </c>
      <c r="L94" s="16" t="str">
        <f t="shared" si="20"/>
        <v> </v>
      </c>
      <c r="M94" s="16" t="str">
        <f t="shared" si="21"/>
        <v> </v>
      </c>
      <c r="S94" s="34">
        <f t="shared" si="9"/>
        <v>0</v>
      </c>
      <c r="T94" s="34" t="e">
        <f t="shared" si="10"/>
        <v>#VALUE!</v>
      </c>
      <c r="U94" s="34">
        <f t="shared" si="11"/>
        <v>0</v>
      </c>
      <c r="V94" s="34" t="e">
        <f t="shared" si="22"/>
        <v>#VALUE!</v>
      </c>
      <c r="W94" s="34">
        <f t="shared" si="12"/>
        <v>0</v>
      </c>
      <c r="X94" s="34" t="e">
        <f t="shared" si="23"/>
        <v>#VALUE!</v>
      </c>
      <c r="Y94" s="34">
        <f t="shared" si="13"/>
        <v>0</v>
      </c>
      <c r="Z94" s="34" t="e">
        <f t="shared" si="24"/>
        <v>#VALUE!</v>
      </c>
      <c r="AA94" s="34">
        <f t="shared" si="14"/>
        <v>0</v>
      </c>
      <c r="AB94" s="34" t="e">
        <f t="shared" si="25"/>
        <v>#VALUE!</v>
      </c>
    </row>
    <row r="95" spans="1:28" ht="24.75" customHeight="1">
      <c r="A95" s="2">
        <v>6</v>
      </c>
      <c r="B95" s="81" t="str">
        <f t="shared" si="15"/>
        <v> </v>
      </c>
      <c r="C95" s="81"/>
      <c r="D95" s="81"/>
      <c r="E95" s="12">
        <f t="shared" si="6"/>
        <v>0</v>
      </c>
      <c r="F95" s="12">
        <f t="shared" si="7"/>
        <v>0</v>
      </c>
      <c r="G95" s="12">
        <f t="shared" si="8"/>
        <v>0</v>
      </c>
      <c r="H95" s="15" t="str">
        <f t="shared" si="16"/>
        <v> </v>
      </c>
      <c r="I95" s="16" t="str">
        <f t="shared" si="17"/>
        <v> </v>
      </c>
      <c r="J95" s="16" t="str">
        <f t="shared" si="18"/>
        <v> </v>
      </c>
      <c r="K95" s="16" t="str">
        <f t="shared" si="19"/>
        <v> </v>
      </c>
      <c r="L95" s="16" t="str">
        <f t="shared" si="20"/>
        <v> </v>
      </c>
      <c r="M95" s="16" t="str">
        <f t="shared" si="21"/>
        <v> </v>
      </c>
      <c r="S95" s="34">
        <f t="shared" si="9"/>
        <v>0</v>
      </c>
      <c r="T95" s="34" t="e">
        <f t="shared" si="10"/>
        <v>#VALUE!</v>
      </c>
      <c r="U95" s="34">
        <f t="shared" si="11"/>
        <v>0</v>
      </c>
      <c r="V95" s="34" t="e">
        <f t="shared" si="22"/>
        <v>#VALUE!</v>
      </c>
      <c r="W95" s="34">
        <f t="shared" si="12"/>
        <v>0</v>
      </c>
      <c r="X95" s="34" t="e">
        <f t="shared" si="23"/>
        <v>#VALUE!</v>
      </c>
      <c r="Y95" s="34">
        <f t="shared" si="13"/>
        <v>0</v>
      </c>
      <c r="Z95" s="34" t="e">
        <f t="shared" si="24"/>
        <v>#VALUE!</v>
      </c>
      <c r="AA95" s="34">
        <f t="shared" si="14"/>
        <v>0</v>
      </c>
      <c r="AB95" s="34" t="e">
        <f t="shared" si="25"/>
        <v>#VALUE!</v>
      </c>
    </row>
    <row r="96" spans="1:28" ht="24.75" customHeight="1">
      <c r="A96" s="2">
        <v>7</v>
      </c>
      <c r="B96" s="81" t="str">
        <f t="shared" si="15"/>
        <v> </v>
      </c>
      <c r="C96" s="81"/>
      <c r="D96" s="81"/>
      <c r="E96" s="12">
        <f t="shared" si="6"/>
        <v>0</v>
      </c>
      <c r="F96" s="12">
        <f t="shared" si="7"/>
        <v>0</v>
      </c>
      <c r="G96" s="12">
        <f t="shared" si="8"/>
        <v>0</v>
      </c>
      <c r="H96" s="15" t="str">
        <f t="shared" si="16"/>
        <v> </v>
      </c>
      <c r="I96" s="16" t="str">
        <f t="shared" si="17"/>
        <v> </v>
      </c>
      <c r="J96" s="16" t="str">
        <f t="shared" si="18"/>
        <v> </v>
      </c>
      <c r="K96" s="16" t="str">
        <f t="shared" si="19"/>
        <v> </v>
      </c>
      <c r="L96" s="16" t="str">
        <f t="shared" si="20"/>
        <v> </v>
      </c>
      <c r="M96" s="16" t="str">
        <f t="shared" si="21"/>
        <v> </v>
      </c>
      <c r="S96" s="34">
        <f t="shared" si="9"/>
        <v>0</v>
      </c>
      <c r="T96" s="34" t="e">
        <f t="shared" si="10"/>
        <v>#VALUE!</v>
      </c>
      <c r="U96" s="34">
        <f t="shared" si="11"/>
        <v>0</v>
      </c>
      <c r="V96" s="34" t="e">
        <f t="shared" si="22"/>
        <v>#VALUE!</v>
      </c>
      <c r="W96" s="34">
        <f t="shared" si="12"/>
        <v>0</v>
      </c>
      <c r="X96" s="34" t="e">
        <f t="shared" si="23"/>
        <v>#VALUE!</v>
      </c>
      <c r="Y96" s="34">
        <f t="shared" si="13"/>
        <v>0</v>
      </c>
      <c r="Z96" s="34" t="e">
        <f t="shared" si="24"/>
        <v>#VALUE!</v>
      </c>
      <c r="AA96" s="34">
        <f t="shared" si="14"/>
        <v>0</v>
      </c>
      <c r="AB96" s="34" t="e">
        <f t="shared" si="25"/>
        <v>#VALUE!</v>
      </c>
    </row>
    <row r="97" spans="1:28" ht="24.75" customHeight="1">
      <c r="A97" s="2">
        <v>8</v>
      </c>
      <c r="B97" s="81" t="str">
        <f t="shared" si="15"/>
        <v> </v>
      </c>
      <c r="C97" s="81"/>
      <c r="D97" s="81"/>
      <c r="E97" s="12">
        <f t="shared" si="6"/>
        <v>0</v>
      </c>
      <c r="F97" s="12">
        <f t="shared" si="7"/>
        <v>0</v>
      </c>
      <c r="G97" s="12">
        <f t="shared" si="8"/>
        <v>0</v>
      </c>
      <c r="H97" s="15" t="str">
        <f t="shared" si="16"/>
        <v> </v>
      </c>
      <c r="I97" s="16" t="str">
        <f t="shared" si="17"/>
        <v> </v>
      </c>
      <c r="J97" s="16" t="str">
        <f t="shared" si="18"/>
        <v> </v>
      </c>
      <c r="K97" s="16" t="str">
        <f t="shared" si="19"/>
        <v> </v>
      </c>
      <c r="L97" s="16" t="str">
        <f t="shared" si="20"/>
        <v> </v>
      </c>
      <c r="M97" s="16" t="str">
        <f t="shared" si="21"/>
        <v> </v>
      </c>
      <c r="S97" s="34">
        <f t="shared" si="9"/>
        <v>0</v>
      </c>
      <c r="T97" s="34" t="e">
        <f t="shared" si="10"/>
        <v>#VALUE!</v>
      </c>
      <c r="U97" s="34">
        <f t="shared" si="11"/>
        <v>0</v>
      </c>
      <c r="V97" s="34" t="e">
        <f t="shared" si="22"/>
        <v>#VALUE!</v>
      </c>
      <c r="W97" s="34">
        <f t="shared" si="12"/>
        <v>0</v>
      </c>
      <c r="X97" s="34" t="e">
        <f t="shared" si="23"/>
        <v>#VALUE!</v>
      </c>
      <c r="Y97" s="34">
        <f t="shared" si="13"/>
        <v>0</v>
      </c>
      <c r="Z97" s="34" t="e">
        <f t="shared" si="24"/>
        <v>#VALUE!</v>
      </c>
      <c r="AA97" s="34">
        <f t="shared" si="14"/>
        <v>0</v>
      </c>
      <c r="AB97" s="34" t="e">
        <f t="shared" si="25"/>
        <v>#VALUE!</v>
      </c>
    </row>
    <row r="98" spans="1:28" ht="24.75" customHeight="1">
      <c r="A98" s="2">
        <v>9</v>
      </c>
      <c r="B98" s="81" t="str">
        <f t="shared" si="15"/>
        <v> </v>
      </c>
      <c r="C98" s="81"/>
      <c r="D98" s="81"/>
      <c r="E98" s="12">
        <f t="shared" si="6"/>
        <v>0</v>
      </c>
      <c r="F98" s="12">
        <f t="shared" si="7"/>
        <v>0</v>
      </c>
      <c r="G98" s="12">
        <f t="shared" si="8"/>
        <v>0</v>
      </c>
      <c r="H98" s="15" t="str">
        <f t="shared" si="16"/>
        <v> </v>
      </c>
      <c r="I98" s="16" t="str">
        <f t="shared" si="17"/>
        <v> </v>
      </c>
      <c r="J98" s="16" t="str">
        <f t="shared" si="18"/>
        <v> </v>
      </c>
      <c r="K98" s="16" t="str">
        <f t="shared" si="19"/>
        <v> </v>
      </c>
      <c r="L98" s="16" t="str">
        <f t="shared" si="20"/>
        <v> </v>
      </c>
      <c r="M98" s="16" t="str">
        <f t="shared" si="21"/>
        <v> </v>
      </c>
      <c r="S98" s="34">
        <f t="shared" si="9"/>
        <v>0</v>
      </c>
      <c r="T98" s="34" t="e">
        <f t="shared" si="10"/>
        <v>#VALUE!</v>
      </c>
      <c r="U98" s="34">
        <f t="shared" si="11"/>
        <v>0</v>
      </c>
      <c r="V98" s="34" t="e">
        <f t="shared" si="22"/>
        <v>#VALUE!</v>
      </c>
      <c r="W98" s="34">
        <f t="shared" si="12"/>
        <v>0</v>
      </c>
      <c r="X98" s="34" t="e">
        <f t="shared" si="23"/>
        <v>#VALUE!</v>
      </c>
      <c r="Y98" s="34">
        <f t="shared" si="13"/>
        <v>0</v>
      </c>
      <c r="Z98" s="34" t="e">
        <f t="shared" si="24"/>
        <v>#VALUE!</v>
      </c>
      <c r="AA98" s="34">
        <f t="shared" si="14"/>
        <v>0</v>
      </c>
      <c r="AB98" s="34" t="e">
        <f t="shared" si="25"/>
        <v>#VALUE!</v>
      </c>
    </row>
    <row r="99" spans="1:28" ht="24.75" customHeight="1">
      <c r="A99" s="2">
        <v>10</v>
      </c>
      <c r="B99" s="81" t="str">
        <f t="shared" si="15"/>
        <v> </v>
      </c>
      <c r="C99" s="81"/>
      <c r="D99" s="81"/>
      <c r="E99" s="12">
        <f t="shared" si="6"/>
        <v>0</v>
      </c>
      <c r="F99" s="12">
        <f t="shared" si="7"/>
        <v>0</v>
      </c>
      <c r="G99" s="12">
        <f t="shared" si="8"/>
        <v>0</v>
      </c>
      <c r="H99" s="15" t="str">
        <f t="shared" si="16"/>
        <v> </v>
      </c>
      <c r="I99" s="16" t="str">
        <f t="shared" si="17"/>
        <v> </v>
      </c>
      <c r="J99" s="16" t="str">
        <f t="shared" si="18"/>
        <v> </v>
      </c>
      <c r="K99" s="16" t="str">
        <f t="shared" si="19"/>
        <v> </v>
      </c>
      <c r="L99" s="16" t="str">
        <f t="shared" si="20"/>
        <v> </v>
      </c>
      <c r="M99" s="16" t="str">
        <f t="shared" si="21"/>
        <v> </v>
      </c>
      <c r="S99" s="34">
        <f t="shared" si="9"/>
        <v>0</v>
      </c>
      <c r="T99" s="34" t="e">
        <f t="shared" si="10"/>
        <v>#VALUE!</v>
      </c>
      <c r="U99" s="34">
        <f t="shared" si="11"/>
        <v>0</v>
      </c>
      <c r="V99" s="34" t="e">
        <f t="shared" si="22"/>
        <v>#VALUE!</v>
      </c>
      <c r="W99" s="34">
        <f t="shared" si="12"/>
        <v>0</v>
      </c>
      <c r="X99" s="34" t="e">
        <f t="shared" si="23"/>
        <v>#VALUE!</v>
      </c>
      <c r="Y99" s="34">
        <f t="shared" si="13"/>
        <v>0</v>
      </c>
      <c r="Z99" s="34" t="e">
        <f t="shared" si="24"/>
        <v>#VALUE!</v>
      </c>
      <c r="AA99" s="34">
        <f t="shared" si="14"/>
        <v>0</v>
      </c>
      <c r="AB99" s="34" t="e">
        <f t="shared" si="25"/>
        <v>#VALUE!</v>
      </c>
    </row>
    <row r="113" ht="12.75" thickBot="1"/>
    <row r="114" spans="2:16" ht="24.75" customHeight="1" thickBot="1" thickTop="1">
      <c r="B114" s="71" t="s">
        <v>30</v>
      </c>
      <c r="C114" s="83"/>
      <c r="D114" s="83"/>
      <c r="E114" s="84"/>
      <c r="F114" s="85"/>
      <c r="G114" s="42">
        <v>1</v>
      </c>
      <c r="N114" s="32"/>
      <c r="O114" s="32"/>
      <c r="P114" s="32" t="s">
        <v>51</v>
      </c>
    </row>
    <row r="115" spans="1:16" ht="13.5" thickTop="1">
      <c r="A115" s="17"/>
      <c r="B115" s="18"/>
      <c r="C115" s="18"/>
      <c r="D115" s="18"/>
      <c r="E115" s="19"/>
      <c r="F115" s="20"/>
      <c r="G115" s="5"/>
      <c r="H115" s="17"/>
      <c r="N115" s="32" t="s">
        <v>50</v>
      </c>
      <c r="O115" s="33">
        <f>IF($G$114=5,$K$27,IF($G$114=4,$K$26,IF($G$114=3,$K$25,IF($G$114=2,$K$24,IF($G$114=1,$K$23,Error)))))</f>
        <v>0</v>
      </c>
      <c r="P115" s="34">
        <f>A132</f>
        <v>0</v>
      </c>
    </row>
    <row r="116" spans="2:16" ht="24.75" customHeight="1">
      <c r="B116" s="71" t="s">
        <v>31</v>
      </c>
      <c r="C116" s="83"/>
      <c r="D116" s="86"/>
      <c r="E116" s="80">
        <f>TRIM(IF($G$114=5,$E$27,IF($G$114=4,$E$26,IF($G$114=3,$E$25,IF($G$114=2,$E$24,IF($G$114=1,$E$23," "))))))</f>
      </c>
      <c r="F116" s="80"/>
      <c r="G116" s="80"/>
      <c r="N116" s="32" t="s">
        <v>47</v>
      </c>
      <c r="O116" s="32">
        <f>TRIM(E116)</f>
      </c>
      <c r="P116" s="32"/>
    </row>
    <row r="117" spans="14:16" ht="12">
      <c r="N117" s="32" t="s">
        <v>49</v>
      </c>
      <c r="O117" s="32">
        <f>TRIM(IF($G$114=5,$H$27,IF($G$114=4,$H$26,IF($G$114=3,$H$25,IF($G$114=2,$H$24,IF($G$114=1,$H$23,Error))))))</f>
      </c>
      <c r="P117" s="32"/>
    </row>
    <row r="118" spans="2:12" ht="24.75" customHeight="1">
      <c r="B118" s="82" t="s">
        <v>0</v>
      </c>
      <c r="C118" s="82"/>
      <c r="D118" s="82"/>
      <c r="E118" s="87" t="str">
        <f>"The Judicial Lien held by "&amp;E116&amp;" is:"</f>
        <v>The Judicial Lien held by  is:</v>
      </c>
      <c r="F118" s="88"/>
      <c r="G118" s="88"/>
      <c r="H118" s="89"/>
      <c r="I118" s="30"/>
      <c r="J118" s="31"/>
      <c r="K118" s="31"/>
      <c r="L118" s="31"/>
    </row>
    <row r="119" spans="1:12" ht="24.75" customHeight="1">
      <c r="A119" s="2">
        <v>1</v>
      </c>
      <c r="B119" s="70" t="str">
        <f>IF(B36=0," ",TRIM(B36))</f>
        <v> </v>
      </c>
      <c r="C119" s="70"/>
      <c r="D119" s="70"/>
      <c r="E119" s="58" t="str">
        <f>IF($G$114=0," ",IF(B119=" "," ",IF(B132&gt;0,"NOT Avoidable",IF((B132+A132)&lt;=0,"Entirely Avoidable","Avoidable to the extent of $"&amp;ABS(B132)&amp;" and unavoidable to the extent of $"&amp;(B132+A132)))))</f>
        <v> </v>
      </c>
      <c r="F119" s="59"/>
      <c r="G119" s="59"/>
      <c r="H119" s="60"/>
      <c r="I119" s="30"/>
      <c r="J119" s="31"/>
      <c r="K119" s="31"/>
      <c r="L119" s="31"/>
    </row>
    <row r="120" spans="1:12" ht="24.75" customHeight="1">
      <c r="A120" s="2">
        <v>2</v>
      </c>
      <c r="B120" s="70" t="str">
        <f aca="true" t="shared" si="26" ref="B120:B128">IF(B37=0," ",TRIM(B37))</f>
        <v> </v>
      </c>
      <c r="C120" s="70"/>
      <c r="D120" s="70"/>
      <c r="E120" s="58" t="str">
        <f aca="true" t="shared" si="27" ref="E120:E128">IF($G$114=0," ",IF(B120=" "," ",IF(B133&gt;0,"NOT Avoidable",IF((B133+A133)&lt;=0,"Entirely Avoidable","Avoidable to the extent of $"&amp;ABS(B133)&amp;" and unavoidable to the extent of $"&amp;(B133+A133)))))</f>
        <v> </v>
      </c>
      <c r="F120" s="59"/>
      <c r="G120" s="59"/>
      <c r="H120" s="60"/>
      <c r="I120" s="30"/>
      <c r="J120" s="31"/>
      <c r="K120" s="31"/>
      <c r="L120" s="31"/>
    </row>
    <row r="121" spans="1:12" ht="24.75" customHeight="1">
      <c r="A121" s="2">
        <v>3</v>
      </c>
      <c r="B121" s="70" t="str">
        <f t="shared" si="26"/>
        <v> </v>
      </c>
      <c r="C121" s="70"/>
      <c r="D121" s="70"/>
      <c r="E121" s="58" t="str">
        <f t="shared" si="27"/>
        <v> </v>
      </c>
      <c r="F121" s="59"/>
      <c r="G121" s="59"/>
      <c r="H121" s="60"/>
      <c r="I121" s="30"/>
      <c r="J121" s="31"/>
      <c r="K121" s="31"/>
      <c r="L121" s="31"/>
    </row>
    <row r="122" spans="1:12" ht="24.75" customHeight="1">
      <c r="A122" s="2">
        <v>4</v>
      </c>
      <c r="B122" s="70" t="str">
        <f t="shared" si="26"/>
        <v> </v>
      </c>
      <c r="C122" s="70"/>
      <c r="D122" s="70"/>
      <c r="E122" s="58" t="str">
        <f t="shared" si="27"/>
        <v> </v>
      </c>
      <c r="F122" s="59"/>
      <c r="G122" s="59"/>
      <c r="H122" s="60"/>
      <c r="I122" s="30"/>
      <c r="J122" s="31"/>
      <c r="K122" s="31"/>
      <c r="L122" s="31"/>
    </row>
    <row r="123" spans="1:12" ht="24.75" customHeight="1">
      <c r="A123" s="2">
        <v>5</v>
      </c>
      <c r="B123" s="70" t="str">
        <f t="shared" si="26"/>
        <v> </v>
      </c>
      <c r="C123" s="70"/>
      <c r="D123" s="70"/>
      <c r="E123" s="58" t="str">
        <f t="shared" si="27"/>
        <v> </v>
      </c>
      <c r="F123" s="59"/>
      <c r="G123" s="59"/>
      <c r="H123" s="60"/>
      <c r="I123" s="30"/>
      <c r="J123" s="31"/>
      <c r="K123" s="31"/>
      <c r="L123" s="31"/>
    </row>
    <row r="124" spans="1:12" ht="24.75" customHeight="1">
      <c r="A124" s="2">
        <v>6</v>
      </c>
      <c r="B124" s="70" t="str">
        <f t="shared" si="26"/>
        <v> </v>
      </c>
      <c r="C124" s="70"/>
      <c r="D124" s="70"/>
      <c r="E124" s="58" t="str">
        <f t="shared" si="27"/>
        <v> </v>
      </c>
      <c r="F124" s="59"/>
      <c r="G124" s="59"/>
      <c r="H124" s="60"/>
      <c r="I124" s="30"/>
      <c r="J124" s="31"/>
      <c r="K124" s="31"/>
      <c r="L124" s="31"/>
    </row>
    <row r="125" spans="1:12" ht="24.75" customHeight="1">
      <c r="A125" s="2">
        <v>7</v>
      </c>
      <c r="B125" s="70" t="str">
        <f t="shared" si="26"/>
        <v> </v>
      </c>
      <c r="C125" s="70"/>
      <c r="D125" s="70"/>
      <c r="E125" s="58" t="str">
        <f t="shared" si="27"/>
        <v> </v>
      </c>
      <c r="F125" s="59"/>
      <c r="G125" s="59"/>
      <c r="H125" s="60"/>
      <c r="I125" s="30"/>
      <c r="J125" s="31"/>
      <c r="K125" s="31"/>
      <c r="L125" s="31"/>
    </row>
    <row r="126" spans="1:12" ht="24.75" customHeight="1">
      <c r="A126" s="2">
        <v>8</v>
      </c>
      <c r="B126" s="70" t="str">
        <f t="shared" si="26"/>
        <v> </v>
      </c>
      <c r="C126" s="70"/>
      <c r="D126" s="70"/>
      <c r="E126" s="58" t="str">
        <f t="shared" si="27"/>
        <v> </v>
      </c>
      <c r="F126" s="59"/>
      <c r="G126" s="59"/>
      <c r="H126" s="60"/>
      <c r="I126" s="30"/>
      <c r="J126" s="31"/>
      <c r="K126" s="31"/>
      <c r="L126" s="31"/>
    </row>
    <row r="127" spans="1:12" ht="24.75" customHeight="1">
      <c r="A127" s="2">
        <v>9</v>
      </c>
      <c r="B127" s="70" t="str">
        <f t="shared" si="26"/>
        <v> </v>
      </c>
      <c r="C127" s="70"/>
      <c r="D127" s="70"/>
      <c r="E127" s="58" t="str">
        <f t="shared" si="27"/>
        <v> </v>
      </c>
      <c r="F127" s="59"/>
      <c r="G127" s="59"/>
      <c r="H127" s="60"/>
      <c r="I127" s="30"/>
      <c r="J127" s="31"/>
      <c r="K127" s="31"/>
      <c r="L127" s="31"/>
    </row>
    <row r="128" spans="1:12" ht="24.75" customHeight="1">
      <c r="A128" s="2">
        <v>10</v>
      </c>
      <c r="B128" s="70" t="str">
        <f t="shared" si="26"/>
        <v> </v>
      </c>
      <c r="C128" s="70"/>
      <c r="D128" s="70"/>
      <c r="E128" s="58" t="str">
        <f t="shared" si="27"/>
        <v> </v>
      </c>
      <c r="F128" s="59"/>
      <c r="G128" s="59"/>
      <c r="H128" s="60"/>
      <c r="I128" s="30"/>
      <c r="J128" s="31"/>
      <c r="K128" s="31"/>
      <c r="L128" s="31"/>
    </row>
    <row r="130" spans="18:28" ht="12">
      <c r="R130" s="35"/>
      <c r="S130" s="35"/>
      <c r="T130" s="35"/>
      <c r="U130" s="35"/>
      <c r="V130" s="35"/>
      <c r="W130" s="35"/>
      <c r="X130" s="35"/>
      <c r="Y130" s="35"/>
      <c r="Z130" s="35"/>
      <c r="AA130" s="35"/>
      <c r="AB130" s="35"/>
    </row>
    <row r="131" spans="1:28" ht="46.5" customHeight="1">
      <c r="A131" s="32" t="s">
        <v>56</v>
      </c>
      <c r="B131" s="32" t="s">
        <v>41</v>
      </c>
      <c r="C131" s="32"/>
      <c r="D131" s="32"/>
      <c r="E131" s="32" t="s">
        <v>42</v>
      </c>
      <c r="J131" s="4"/>
      <c r="K131" s="4"/>
      <c r="R131" s="35"/>
      <c r="S131" s="35"/>
      <c r="T131" s="36"/>
      <c r="U131" s="36"/>
      <c r="V131" s="36"/>
      <c r="W131" s="36"/>
      <c r="X131" s="35"/>
      <c r="Y131" s="35"/>
      <c r="Z131" s="35"/>
      <c r="AA131" s="35"/>
      <c r="AB131" s="35"/>
    </row>
    <row r="132" spans="1:28" ht="12">
      <c r="A132" s="34">
        <f aca="true" t="shared" si="28" ref="A132:A141">IF($G$114=5,$M$27,IF($G$114=4,$M$26,IF($G$114=3,$M$25,IF($G$114=2,$M$24,IF($G$114=1,$M$23,Error)))))</f>
        <v>0</v>
      </c>
      <c r="B132" s="34" t="e">
        <f>IF($G$114=1,T90,IF($G$114=2,V90,IF($G$114=3,X90,IF($G$114=4,Z90,IF($G$114=5,AB90,Error)))))</f>
        <v>#VALUE!</v>
      </c>
      <c r="C132" s="32"/>
      <c r="D132" s="32"/>
      <c r="E132" s="34" t="e">
        <f aca="true" t="shared" si="29" ref="E132:E141">B132+A132</f>
        <v>#VALUE!</v>
      </c>
      <c r="R132" s="35"/>
      <c r="S132" s="35"/>
      <c r="T132" s="35"/>
      <c r="U132" s="35"/>
      <c r="V132" s="37"/>
      <c r="W132" s="38"/>
      <c r="X132" s="35"/>
      <c r="Y132" s="35"/>
      <c r="Z132" s="35"/>
      <c r="AA132" s="35"/>
      <c r="AB132" s="35"/>
    </row>
    <row r="133" spans="1:28" ht="12">
      <c r="A133" s="34">
        <f t="shared" si="28"/>
        <v>0</v>
      </c>
      <c r="B133" s="34" t="e">
        <f aca="true" t="shared" si="30" ref="B133:B141">IF($G$114=1,T91,IF($G$114=2,V91,IF($G$114=3,X91,IF($G$114=4,Z91,IF($G$114=5,AB91,Error)))))</f>
        <v>#VALUE!</v>
      </c>
      <c r="C133" s="32"/>
      <c r="D133" s="32"/>
      <c r="E133" s="34" t="e">
        <f t="shared" si="29"/>
        <v>#VALUE!</v>
      </c>
      <c r="R133" s="35"/>
      <c r="S133" s="35"/>
      <c r="T133" s="35"/>
      <c r="U133" s="35"/>
      <c r="V133" s="37"/>
      <c r="W133" s="38"/>
      <c r="X133" s="35"/>
      <c r="Y133" s="35"/>
      <c r="Z133" s="35"/>
      <c r="AA133" s="35"/>
      <c r="AB133" s="35"/>
    </row>
    <row r="134" spans="1:28" ht="12">
      <c r="A134" s="34">
        <f t="shared" si="28"/>
        <v>0</v>
      </c>
      <c r="B134" s="34" t="e">
        <f t="shared" si="30"/>
        <v>#VALUE!</v>
      </c>
      <c r="C134" s="32"/>
      <c r="D134" s="32"/>
      <c r="E134" s="34" t="e">
        <f t="shared" si="29"/>
        <v>#VALUE!</v>
      </c>
      <c r="R134" s="35"/>
      <c r="S134" s="35"/>
      <c r="T134" s="35"/>
      <c r="U134" s="35"/>
      <c r="V134" s="37"/>
      <c r="W134" s="38"/>
      <c r="X134" s="35"/>
      <c r="Y134" s="35"/>
      <c r="Z134" s="35"/>
      <c r="AA134" s="35"/>
      <c r="AB134" s="35"/>
    </row>
    <row r="135" spans="1:28" ht="12">
      <c r="A135" s="34">
        <f t="shared" si="28"/>
        <v>0</v>
      </c>
      <c r="B135" s="34" t="e">
        <f t="shared" si="30"/>
        <v>#VALUE!</v>
      </c>
      <c r="C135" s="32"/>
      <c r="D135" s="32"/>
      <c r="E135" s="34" t="e">
        <f t="shared" si="29"/>
        <v>#VALUE!</v>
      </c>
      <c r="R135" s="35"/>
      <c r="S135" s="35"/>
      <c r="T135" s="35"/>
      <c r="U135" s="35"/>
      <c r="V135" s="37"/>
      <c r="W135" s="38"/>
      <c r="X135" s="35"/>
      <c r="Y135" s="35"/>
      <c r="Z135" s="35"/>
      <c r="AA135" s="35"/>
      <c r="AB135" s="35"/>
    </row>
    <row r="136" spans="1:28" ht="12">
      <c r="A136" s="34">
        <f t="shared" si="28"/>
        <v>0</v>
      </c>
      <c r="B136" s="34" t="e">
        <f t="shared" si="30"/>
        <v>#VALUE!</v>
      </c>
      <c r="C136" s="32"/>
      <c r="D136" s="32"/>
      <c r="E136" s="34" t="e">
        <f t="shared" si="29"/>
        <v>#VALUE!</v>
      </c>
      <c r="R136" s="35"/>
      <c r="S136" s="35"/>
      <c r="T136" s="35"/>
      <c r="U136" s="35"/>
      <c r="V136" s="37"/>
      <c r="W136" s="38"/>
      <c r="X136" s="35"/>
      <c r="Y136" s="35"/>
      <c r="Z136" s="35"/>
      <c r="AA136" s="35"/>
      <c r="AB136" s="35"/>
    </row>
    <row r="137" spans="1:28" ht="12">
      <c r="A137" s="34">
        <f t="shared" si="28"/>
        <v>0</v>
      </c>
      <c r="B137" s="34" t="e">
        <f t="shared" si="30"/>
        <v>#VALUE!</v>
      </c>
      <c r="C137" s="32"/>
      <c r="D137" s="32"/>
      <c r="E137" s="34" t="e">
        <f t="shared" si="29"/>
        <v>#VALUE!</v>
      </c>
      <c r="R137" s="35"/>
      <c r="S137" s="35"/>
      <c r="T137" s="35"/>
      <c r="U137" s="35"/>
      <c r="V137" s="35"/>
      <c r="W137" s="35"/>
      <c r="X137" s="35"/>
      <c r="Y137" s="35"/>
      <c r="Z137" s="35"/>
      <c r="AA137" s="35"/>
      <c r="AB137" s="35"/>
    </row>
    <row r="138" spans="1:28" ht="12">
      <c r="A138" s="34">
        <f t="shared" si="28"/>
        <v>0</v>
      </c>
      <c r="B138" s="34" t="e">
        <f t="shared" si="30"/>
        <v>#VALUE!</v>
      </c>
      <c r="C138" s="32"/>
      <c r="D138" s="32"/>
      <c r="E138" s="34" t="e">
        <f t="shared" si="29"/>
        <v>#VALUE!</v>
      </c>
      <c r="R138" s="35"/>
      <c r="S138" s="35"/>
      <c r="T138" s="35"/>
      <c r="U138" s="35"/>
      <c r="V138" s="35"/>
      <c r="W138" s="35"/>
      <c r="X138" s="35"/>
      <c r="Y138" s="35"/>
      <c r="Z138" s="35"/>
      <c r="AA138" s="35"/>
      <c r="AB138" s="35"/>
    </row>
    <row r="139" spans="1:28" ht="12">
      <c r="A139" s="34">
        <f t="shared" si="28"/>
        <v>0</v>
      </c>
      <c r="B139" s="34" t="e">
        <f t="shared" si="30"/>
        <v>#VALUE!</v>
      </c>
      <c r="C139" s="32"/>
      <c r="D139" s="32"/>
      <c r="E139" s="34" t="e">
        <f t="shared" si="29"/>
        <v>#VALUE!</v>
      </c>
      <c r="R139" s="35"/>
      <c r="S139" s="35"/>
      <c r="T139" s="35"/>
      <c r="U139" s="35"/>
      <c r="V139" s="35"/>
      <c r="W139" s="35"/>
      <c r="X139" s="35"/>
      <c r="Y139" s="35"/>
      <c r="Z139" s="35"/>
      <c r="AA139" s="35"/>
      <c r="AB139" s="35"/>
    </row>
    <row r="140" spans="1:28" ht="12">
      <c r="A140" s="34">
        <f t="shared" si="28"/>
        <v>0</v>
      </c>
      <c r="B140" s="34" t="e">
        <f t="shared" si="30"/>
        <v>#VALUE!</v>
      </c>
      <c r="C140" s="32"/>
      <c r="D140" s="32"/>
      <c r="E140" s="34" t="e">
        <f t="shared" si="29"/>
        <v>#VALUE!</v>
      </c>
      <c r="R140" s="35"/>
      <c r="S140" s="35"/>
      <c r="T140" s="35"/>
      <c r="U140" s="35"/>
      <c r="V140" s="35"/>
      <c r="W140" s="35"/>
      <c r="X140" s="35"/>
      <c r="Y140" s="35"/>
      <c r="Z140" s="35"/>
      <c r="AA140" s="35"/>
      <c r="AB140" s="35"/>
    </row>
    <row r="141" spans="1:28" ht="12">
      <c r="A141" s="34">
        <f t="shared" si="28"/>
        <v>0</v>
      </c>
      <c r="B141" s="34" t="e">
        <f t="shared" si="30"/>
        <v>#VALUE!</v>
      </c>
      <c r="C141" s="32"/>
      <c r="D141" s="32"/>
      <c r="E141" s="34" t="e">
        <f t="shared" si="29"/>
        <v>#VALUE!</v>
      </c>
      <c r="R141" s="35"/>
      <c r="S141" s="35"/>
      <c r="T141" s="35"/>
      <c r="U141" s="35"/>
      <c r="V141" s="35"/>
      <c r="W141" s="35"/>
      <c r="X141" s="35"/>
      <c r="Y141" s="35"/>
      <c r="Z141" s="35"/>
      <c r="AA141" s="35"/>
      <c r="AB141" s="35"/>
    </row>
    <row r="142" spans="18:28" ht="12">
      <c r="R142" s="35"/>
      <c r="S142" s="35"/>
      <c r="T142" s="35"/>
      <c r="U142" s="35"/>
      <c r="V142" s="35"/>
      <c r="W142" s="35"/>
      <c r="X142" s="35"/>
      <c r="Y142" s="35"/>
      <c r="Z142" s="35"/>
      <c r="AA142" s="35"/>
      <c r="AB142" s="35"/>
    </row>
    <row r="143" spans="18:28" ht="12">
      <c r="R143" s="35"/>
      <c r="S143" s="35"/>
      <c r="T143" s="35"/>
      <c r="U143" s="35"/>
      <c r="V143" s="35"/>
      <c r="W143" s="35"/>
      <c r="X143" s="35"/>
      <c r="Y143" s="35"/>
      <c r="Z143" s="35"/>
      <c r="AA143" s="35"/>
      <c r="AB143" s="35"/>
    </row>
    <row r="144" spans="18:28" ht="12">
      <c r="R144" s="35"/>
      <c r="S144" s="35"/>
      <c r="T144" s="35"/>
      <c r="U144" s="35"/>
      <c r="V144" s="35"/>
      <c r="W144" s="35"/>
      <c r="X144" s="35"/>
      <c r="Y144" s="35"/>
      <c r="Z144" s="35"/>
      <c r="AA144" s="35"/>
      <c r="AB144" s="35"/>
    </row>
  </sheetData>
  <sheetProtection sheet="1" objects="1" scenarios="1"/>
  <mergeCells count="101">
    <mergeCell ref="C27:D27"/>
    <mergeCell ref="B15:C15"/>
    <mergeCell ref="B16:C16"/>
    <mergeCell ref="D15:F15"/>
    <mergeCell ref="D16:F16"/>
    <mergeCell ref="C23:D23"/>
    <mergeCell ref="E24:G24"/>
    <mergeCell ref="E25:G25"/>
    <mergeCell ref="E26:G26"/>
    <mergeCell ref="E27:G27"/>
    <mergeCell ref="H25:J25"/>
    <mergeCell ref="H26:J26"/>
    <mergeCell ref="H27:J27"/>
    <mergeCell ref="B42:D42"/>
    <mergeCell ref="B38:D38"/>
    <mergeCell ref="B39:D39"/>
    <mergeCell ref="B40:D40"/>
    <mergeCell ref="B41:D41"/>
    <mergeCell ref="C25:D25"/>
    <mergeCell ref="C26:D26"/>
    <mergeCell ref="M55:P55"/>
    <mergeCell ref="B35:D35"/>
    <mergeCell ref="B36:D36"/>
    <mergeCell ref="B37:D37"/>
    <mergeCell ref="H43:J43"/>
    <mergeCell ref="H44:J44"/>
    <mergeCell ref="H45:J45"/>
    <mergeCell ref="I55:L55"/>
    <mergeCell ref="E55:H55"/>
    <mergeCell ref="B57:D57"/>
    <mergeCell ref="B58:D58"/>
    <mergeCell ref="B59:D59"/>
    <mergeCell ref="B60:D60"/>
    <mergeCell ref="B56:D56"/>
    <mergeCell ref="B43:D43"/>
    <mergeCell ref="B44:D44"/>
    <mergeCell ref="B45:D45"/>
    <mergeCell ref="B65:D65"/>
    <mergeCell ref="B66:D66"/>
    <mergeCell ref="B89:D89"/>
    <mergeCell ref="B90:D90"/>
    <mergeCell ref="B61:D61"/>
    <mergeCell ref="B62:D62"/>
    <mergeCell ref="B63:D63"/>
    <mergeCell ref="B64:D64"/>
    <mergeCell ref="B116:D116"/>
    <mergeCell ref="E122:H122"/>
    <mergeCell ref="E123:H123"/>
    <mergeCell ref="B91:D91"/>
    <mergeCell ref="B92:D92"/>
    <mergeCell ref="B93:D93"/>
    <mergeCell ref="B94:D94"/>
    <mergeCell ref="E118:H118"/>
    <mergeCell ref="E119:H119"/>
    <mergeCell ref="E120:H120"/>
    <mergeCell ref="B98:D98"/>
    <mergeCell ref="B99:D99"/>
    <mergeCell ref="B118:D118"/>
    <mergeCell ref="B114:F114"/>
    <mergeCell ref="B125:D125"/>
    <mergeCell ref="B126:D126"/>
    <mergeCell ref="B119:D119"/>
    <mergeCell ref="B120:D120"/>
    <mergeCell ref="B121:D121"/>
    <mergeCell ref="B122:D122"/>
    <mergeCell ref="E22:G22"/>
    <mergeCell ref="E23:G23"/>
    <mergeCell ref="C22:D22"/>
    <mergeCell ref="E116:G116"/>
    <mergeCell ref="B128:D128"/>
    <mergeCell ref="B123:D123"/>
    <mergeCell ref="B124:D124"/>
    <mergeCell ref="B95:D95"/>
    <mergeCell ref="B96:D96"/>
    <mergeCell ref="B97:D97"/>
    <mergeCell ref="K22:L22"/>
    <mergeCell ref="K23:L23"/>
    <mergeCell ref="K24:L24"/>
    <mergeCell ref="K25:L25"/>
    <mergeCell ref="B127:D127"/>
    <mergeCell ref="B17:C17"/>
    <mergeCell ref="H22:J22"/>
    <mergeCell ref="H23:J23"/>
    <mergeCell ref="H24:J24"/>
    <mergeCell ref="C24:D24"/>
    <mergeCell ref="E121:H121"/>
    <mergeCell ref="E125:H125"/>
    <mergeCell ref="E126:H126"/>
    <mergeCell ref="E124:H124"/>
    <mergeCell ref="K26:L26"/>
    <mergeCell ref="K27:L27"/>
    <mergeCell ref="E127:H127"/>
    <mergeCell ref="E128:H128"/>
    <mergeCell ref="H35:J35"/>
    <mergeCell ref="H36:J36"/>
    <mergeCell ref="H37:J37"/>
    <mergeCell ref="H38:J38"/>
    <mergeCell ref="H39:J39"/>
    <mergeCell ref="H40:J40"/>
    <mergeCell ref="H41:J41"/>
    <mergeCell ref="H42:J42"/>
  </mergeCells>
  <conditionalFormatting sqref="I90:M99">
    <cfRule type="cellIs" priority="1" dxfId="7" operator="equal" stopIfTrue="1">
      <formula>"EA"</formula>
    </cfRule>
    <cfRule type="cellIs" priority="2" dxfId="6" operator="equal" stopIfTrue="1">
      <formula>"PA"</formula>
    </cfRule>
    <cfRule type="cellIs" priority="3" dxfId="5" operator="equal" stopIfTrue="1">
      <formula>"UA"</formula>
    </cfRule>
  </conditionalFormatting>
  <conditionalFormatting sqref="G36:G45 Q57:Q66 E90:G99">
    <cfRule type="cellIs" priority="4" dxfId="4" operator="equal" stopIfTrue="1">
      <formula>0</formula>
    </cfRule>
  </conditionalFormatting>
  <conditionalFormatting sqref="H57:H66">
    <cfRule type="cellIs" priority="5" dxfId="3" operator="equal" stopIfTrue="1">
      <formula>0</formula>
    </cfRule>
  </conditionalFormatting>
  <conditionalFormatting sqref="L57:L66">
    <cfRule type="cellIs" priority="6" dxfId="2" operator="equal" stopIfTrue="1">
      <formula>0</formula>
    </cfRule>
  </conditionalFormatting>
  <conditionalFormatting sqref="P57:P66">
    <cfRule type="cellIs" priority="7" dxfId="1" operator="equal" stopIfTrue="1">
      <formula>0</formula>
    </cfRule>
  </conditionalFormatting>
  <conditionalFormatting sqref="H90:H99">
    <cfRule type="cellIs" priority="8" dxfId="0" operator="lessThan" stopIfTrue="1">
      <formula>0</formula>
    </cfRule>
  </conditionalFormatting>
  <printOptions/>
  <pageMargins left="0.75"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B4:AA56"/>
  <sheetViews>
    <sheetView zoomScale="50" zoomScaleNormal="50" zoomScalePageLayoutView="0" workbookViewId="0" topLeftCell="A1">
      <selection activeCell="O14" sqref="O14"/>
    </sheetView>
  </sheetViews>
  <sheetFormatPr defaultColWidth="9.140625" defaultRowHeight="12.75"/>
  <cols>
    <col min="1" max="1" width="9.57421875" style="0" customWidth="1"/>
    <col min="2" max="2" width="12.7109375" style="0" customWidth="1"/>
    <col min="3" max="3" width="22.00390625" style="0" customWidth="1"/>
    <col min="4" max="4" width="23.140625" style="0" customWidth="1"/>
    <col min="5" max="5" width="21.00390625" style="0" customWidth="1"/>
    <col min="6" max="6" width="10.8515625" style="0" customWidth="1"/>
    <col min="8" max="8" width="20.00390625" style="0" customWidth="1"/>
    <col min="9" max="9" width="11.7109375" style="0" customWidth="1"/>
    <col min="10" max="11" width="12.57421875" style="0" customWidth="1"/>
    <col min="12" max="12" width="25.28125" style="0" customWidth="1"/>
    <col min="13" max="13" width="11.28125" style="0" customWidth="1"/>
    <col min="15" max="15" width="27.57421875" style="0" customWidth="1"/>
    <col min="16" max="16" width="13.140625" style="0" customWidth="1"/>
    <col min="17" max="17" width="11.57421875" style="0" customWidth="1"/>
    <col min="18" max="18" width="13.28125" style="0" customWidth="1"/>
    <col min="19" max="19" width="11.8515625" style="0" customWidth="1"/>
    <col min="21" max="21" width="29.7109375" style="0" customWidth="1"/>
    <col min="22" max="22" width="37.00390625" style="0" customWidth="1"/>
    <col min="26" max="26" width="19.00390625" style="0" bestFit="1" customWidth="1"/>
    <col min="27" max="27" width="10.421875" style="0" bestFit="1" customWidth="1"/>
  </cols>
  <sheetData>
    <row r="4" spans="2:6" ht="38.25">
      <c r="B4" s="23"/>
      <c r="C4" s="56" t="str">
        <f>Sheet1!E22</f>
        <v>Judgment Lien Holder</v>
      </c>
      <c r="D4" s="56" t="str">
        <f>Sheet1!H22</f>
        <v>Court Rendering Judgment</v>
      </c>
      <c r="E4" s="56" t="s">
        <v>55</v>
      </c>
      <c r="F4" s="56" t="str">
        <f>Sheet1!M22</f>
        <v>Judgment Lien Amount</v>
      </c>
    </row>
    <row r="5" spans="2:6" ht="12.75">
      <c r="B5" s="57" t="str">
        <f>IF(LEN(Sheet1!E23)=0," ",Sheet1!C23)</f>
        <v> </v>
      </c>
      <c r="C5" s="23" t="str">
        <f>IF((Sheet1!E23)=0," ",Sheet1!E23)</f>
        <v> </v>
      </c>
      <c r="D5" s="23" t="str">
        <f>IF((Sheet1!H23)=0," ",Sheet1!H23)</f>
        <v> </v>
      </c>
      <c r="E5" s="26" t="str">
        <f>IF((Sheet1!K23)=0," ",Sheet1!K23)</f>
        <v> </v>
      </c>
      <c r="F5" s="25" t="str">
        <f>IF(Sheet1!M23=0," ",Sheet1!M23)</f>
        <v> </v>
      </c>
    </row>
    <row r="6" spans="2:6" ht="12.75">
      <c r="B6" s="57" t="str">
        <f>IF(LEN(Sheet1!E24)=0," ",Sheet1!C24)</f>
        <v> </v>
      </c>
      <c r="C6" s="23" t="str">
        <f>IF((Sheet1!E24)=0," ",Sheet1!E24)</f>
        <v> </v>
      </c>
      <c r="D6" s="23" t="str">
        <f>IF((Sheet1!H24)=0," ",Sheet1!H24)</f>
        <v> </v>
      </c>
      <c r="E6" s="26" t="str">
        <f>IF((Sheet1!K24)=0," ",Sheet1!K24)</f>
        <v> </v>
      </c>
      <c r="F6" s="25" t="str">
        <f>IF(Sheet1!M24=0," ",Sheet1!M24)</f>
        <v> </v>
      </c>
    </row>
    <row r="7" spans="2:6" ht="12.75">
      <c r="B7" s="57" t="str">
        <f>IF(LEN(Sheet1!E25)=0," ",Sheet1!C25)</f>
        <v> </v>
      </c>
      <c r="C7" s="23" t="str">
        <f>IF((Sheet1!E25)=0," ",Sheet1!E25)</f>
        <v> </v>
      </c>
      <c r="D7" s="23" t="str">
        <f>IF((Sheet1!H25)=0," ",Sheet1!H25)</f>
        <v> </v>
      </c>
      <c r="E7" s="26" t="str">
        <f>IF((Sheet1!K25)=0," ",Sheet1!K25)</f>
        <v> </v>
      </c>
      <c r="F7" s="25" t="str">
        <f>IF(Sheet1!M25=0," ",Sheet1!M25)</f>
        <v> </v>
      </c>
    </row>
    <row r="8" spans="2:6" ht="12.75">
      <c r="B8" s="57" t="str">
        <f>IF(LEN(Sheet1!E26)=0," ",Sheet1!C26)</f>
        <v> </v>
      </c>
      <c r="C8" s="23" t="str">
        <f>IF((Sheet1!E26)=0," ",Sheet1!E26)</f>
        <v> </v>
      </c>
      <c r="D8" s="23" t="str">
        <f>IF((Sheet1!H26)=0," ",Sheet1!H26)</f>
        <v> </v>
      </c>
      <c r="E8" s="26" t="str">
        <f>IF((Sheet1!K26)=0," ",Sheet1!K26)</f>
        <v> </v>
      </c>
      <c r="F8" s="25" t="str">
        <f>IF(Sheet1!M26=0," ",Sheet1!M26)</f>
        <v> </v>
      </c>
    </row>
    <row r="9" spans="2:6" ht="12.75">
      <c r="B9" s="57" t="str">
        <f>IF(LEN(Sheet1!E27)=0," ",Sheet1!C27)</f>
        <v> </v>
      </c>
      <c r="C9" s="23" t="str">
        <f>IF((Sheet1!E27)=0," ",Sheet1!E27)</f>
        <v> </v>
      </c>
      <c r="D9" s="23" t="str">
        <f>IF((Sheet1!H27)=0," ",Sheet1!H27)</f>
        <v> </v>
      </c>
      <c r="E9" s="26" t="str">
        <f>IF((Sheet1!K27)=0," ",Sheet1!K27)</f>
        <v> </v>
      </c>
      <c r="F9" s="25" t="str">
        <f>IF(Sheet1!M27=0," ",Sheet1!M27)</f>
        <v> </v>
      </c>
    </row>
    <row r="12" spans="8:13" ht="63.75">
      <c r="H12" s="56" t="str">
        <f>Sheet1!B35</f>
        <v>Property Claimed as Exempt</v>
      </c>
      <c r="I12" s="56" t="str">
        <f>Sheet1!E35</f>
        <v>Debtor's % interest in the property</v>
      </c>
      <c r="J12" s="56" t="str">
        <f>Sheet1!F35</f>
        <v>Market value of the property</v>
      </c>
      <c r="K12" s="56" t="str">
        <f>Sheet1!G35</f>
        <v>Market value of Debtor's Interest in property</v>
      </c>
      <c r="L12" s="56" t="str">
        <f>Sheet1!H35</f>
        <v>Law providing each exemption</v>
      </c>
      <c r="M12" s="56" t="str">
        <f>Sheet1!K35</f>
        <v>Exemption claimed</v>
      </c>
    </row>
    <row r="13" spans="8:13" ht="12.75">
      <c r="H13" s="23" t="str">
        <f>IF(Sheet1!B36=0," ",Sheet1!B36)</f>
        <v> </v>
      </c>
      <c r="I13" s="24" t="str">
        <f>IF(Sheet1!E36=0," ",Sheet1!E36)</f>
        <v> </v>
      </c>
      <c r="J13" s="25" t="str">
        <f>IF(Sheet1!F36=0," ",Sheet1!F36)</f>
        <v> </v>
      </c>
      <c r="K13" s="25" t="str">
        <f>IF(Sheet1!G36=0," ",Sheet1!G36)</f>
        <v> </v>
      </c>
      <c r="L13" s="23" t="str">
        <f>IF(Sheet1!H36=0," ",Sheet1!H36)</f>
        <v> </v>
      </c>
      <c r="M13" s="25" t="str">
        <f>IF(Sheet1!K36=0," ",Sheet1!K36)</f>
        <v> </v>
      </c>
    </row>
    <row r="14" spans="8:13" ht="12.75">
      <c r="H14" s="23" t="str">
        <f>IF(Sheet1!B37=0," ",Sheet1!B37)</f>
        <v> </v>
      </c>
      <c r="I14" s="24" t="str">
        <f>IF(Sheet1!E37=0," ",Sheet1!E37)</f>
        <v> </v>
      </c>
      <c r="J14" s="25" t="str">
        <f>IF(Sheet1!F37=0," ",Sheet1!F37)</f>
        <v> </v>
      </c>
      <c r="K14" s="25" t="str">
        <f>IF(Sheet1!G37=0," ",Sheet1!G37)</f>
        <v> </v>
      </c>
      <c r="L14" s="23" t="str">
        <f>IF(Sheet1!H37=0," ",Sheet1!H37)</f>
        <v> </v>
      </c>
      <c r="M14" s="25" t="str">
        <f>IF(Sheet1!K37=0," ",Sheet1!K37)</f>
        <v> </v>
      </c>
    </row>
    <row r="15" spans="8:13" ht="12.75">
      <c r="H15" s="23" t="str">
        <f>IF(Sheet1!B38=0," ",Sheet1!B38)</f>
        <v> </v>
      </c>
      <c r="I15" s="24" t="str">
        <f>IF(Sheet1!E38=0," ",Sheet1!E38)</f>
        <v> </v>
      </c>
      <c r="J15" s="25" t="str">
        <f>IF(Sheet1!F38=0," ",Sheet1!F38)</f>
        <v> </v>
      </c>
      <c r="K15" s="25" t="str">
        <f>IF(Sheet1!G38=0," ",Sheet1!G38)</f>
        <v> </v>
      </c>
      <c r="L15" s="23" t="str">
        <f>IF(Sheet1!H38=0," ",Sheet1!H38)</f>
        <v> </v>
      </c>
      <c r="M15" s="25" t="str">
        <f>IF(Sheet1!K38=0," ",Sheet1!K38)</f>
        <v> </v>
      </c>
    </row>
    <row r="16" spans="8:13" ht="12.75">
      <c r="H16" s="23" t="str">
        <f>IF(Sheet1!B39=0," ",Sheet1!B39)</f>
        <v> </v>
      </c>
      <c r="I16" s="24" t="str">
        <f>IF(Sheet1!E39=0," ",Sheet1!E39)</f>
        <v> </v>
      </c>
      <c r="J16" s="25" t="str">
        <f>IF(Sheet1!F39=0," ",Sheet1!F39)</f>
        <v> </v>
      </c>
      <c r="K16" s="25" t="str">
        <f>IF(Sheet1!G39=0," ",Sheet1!G39)</f>
        <v> </v>
      </c>
      <c r="L16" s="23" t="str">
        <f>IF(Sheet1!H39=0," ",Sheet1!H39)</f>
        <v> </v>
      </c>
      <c r="M16" s="25" t="str">
        <f>IF(Sheet1!K39=0," ",Sheet1!K39)</f>
        <v> </v>
      </c>
    </row>
    <row r="17" spans="8:13" ht="12.75">
      <c r="H17" s="23" t="str">
        <f>IF(Sheet1!B40=0," ",Sheet1!B40)</f>
        <v> </v>
      </c>
      <c r="I17" s="24" t="str">
        <f>IF(Sheet1!E40=0," ",Sheet1!E40)</f>
        <v> </v>
      </c>
      <c r="J17" s="25" t="str">
        <f>IF(Sheet1!F40=0," ",Sheet1!F40)</f>
        <v> </v>
      </c>
      <c r="K17" s="25" t="str">
        <f>IF(Sheet1!G40=0," ",Sheet1!G40)</f>
        <v> </v>
      </c>
      <c r="L17" s="23" t="str">
        <f>IF(Sheet1!H40=0," ",Sheet1!H40)</f>
        <v> </v>
      </c>
      <c r="M17" s="25" t="str">
        <f>IF(Sheet1!K40=0," ",Sheet1!K40)</f>
        <v> </v>
      </c>
    </row>
    <row r="18" spans="8:13" ht="12.75">
      <c r="H18" s="23" t="str">
        <f>IF(Sheet1!B41=0," ",Sheet1!B41)</f>
        <v> </v>
      </c>
      <c r="I18" s="24" t="str">
        <f>IF(Sheet1!E41=0," ",Sheet1!E41)</f>
        <v> </v>
      </c>
      <c r="J18" s="25" t="str">
        <f>IF(Sheet1!F41=0," ",Sheet1!F41)</f>
        <v> </v>
      </c>
      <c r="K18" s="25" t="str">
        <f>IF(Sheet1!G41=0," ",Sheet1!G41)</f>
        <v> </v>
      </c>
      <c r="L18" s="23" t="str">
        <f>IF(Sheet1!H41=0," ",Sheet1!H41)</f>
        <v> </v>
      </c>
      <c r="M18" s="25" t="str">
        <f>IF(Sheet1!K41=0," ",Sheet1!K41)</f>
        <v> </v>
      </c>
    </row>
    <row r="19" spans="8:13" ht="12.75">
      <c r="H19" s="23" t="str">
        <f>IF(Sheet1!B42=0," ",Sheet1!B42)</f>
        <v> </v>
      </c>
      <c r="I19" s="24" t="str">
        <f>IF(Sheet1!E42=0," ",Sheet1!E42)</f>
        <v> </v>
      </c>
      <c r="J19" s="25" t="str">
        <f>IF(Sheet1!F42=0," ",Sheet1!F42)</f>
        <v> </v>
      </c>
      <c r="K19" s="25" t="str">
        <f>IF(Sheet1!G42=0," ",Sheet1!G42)</f>
        <v> </v>
      </c>
      <c r="L19" s="23" t="str">
        <f>IF(Sheet1!H42=0," ",Sheet1!H42)</f>
        <v> </v>
      </c>
      <c r="M19" s="25" t="str">
        <f>IF(Sheet1!K42=0," ",Sheet1!K42)</f>
        <v> </v>
      </c>
    </row>
    <row r="20" spans="8:13" ht="12.75">
      <c r="H20" s="23" t="str">
        <f>IF(Sheet1!B43=0," ",Sheet1!B43)</f>
        <v> </v>
      </c>
      <c r="I20" s="24" t="str">
        <f>IF(Sheet1!E43=0," ",Sheet1!E43)</f>
        <v> </v>
      </c>
      <c r="J20" s="25" t="str">
        <f>IF(Sheet1!F43=0," ",Sheet1!F43)</f>
        <v> </v>
      </c>
      <c r="K20" s="25" t="str">
        <f>IF(Sheet1!G43=0," ",Sheet1!G43)</f>
        <v> </v>
      </c>
      <c r="L20" s="23" t="str">
        <f>IF(Sheet1!H43=0," ",Sheet1!H43)</f>
        <v> </v>
      </c>
      <c r="M20" s="25" t="str">
        <f>IF(Sheet1!K43=0," ",Sheet1!K43)</f>
        <v> </v>
      </c>
    </row>
    <row r="21" spans="8:13" ht="12.75">
      <c r="H21" s="23" t="str">
        <f>IF(Sheet1!B44=0," ",Sheet1!B44)</f>
        <v> </v>
      </c>
      <c r="I21" s="24" t="str">
        <f>IF(Sheet1!E44=0," ",Sheet1!E44)</f>
        <v> </v>
      </c>
      <c r="J21" s="25" t="str">
        <f>IF(Sheet1!F44=0," ",Sheet1!F44)</f>
        <v> </v>
      </c>
      <c r="K21" s="25" t="str">
        <f>IF(Sheet1!G44=0," ",Sheet1!G44)</f>
        <v> </v>
      </c>
      <c r="L21" s="23" t="str">
        <f>IF(Sheet1!H44=0," ",Sheet1!H44)</f>
        <v> </v>
      </c>
      <c r="M21" s="25" t="str">
        <f>IF(Sheet1!K44=0," ",Sheet1!K44)</f>
        <v> </v>
      </c>
    </row>
    <row r="22" spans="8:13" ht="12.75">
      <c r="H22" s="23" t="str">
        <f>IF(Sheet1!B45=0," ",Sheet1!B45)</f>
        <v> </v>
      </c>
      <c r="I22" s="24" t="str">
        <f>IF(Sheet1!E45=0," ",Sheet1!E45)</f>
        <v> </v>
      </c>
      <c r="J22" s="25" t="str">
        <f>IF(Sheet1!F45=0," ",Sheet1!F45)</f>
        <v> </v>
      </c>
      <c r="K22" s="25" t="str">
        <f>IF(Sheet1!G45=0," ",Sheet1!G45)</f>
        <v> </v>
      </c>
      <c r="L22" s="23" t="str">
        <f>IF(Sheet1!H45=0," ",Sheet1!H45)</f>
        <v> </v>
      </c>
      <c r="M22" s="25" t="str">
        <f>IF(Sheet1!K45=0," ",Sheet1!K45)</f>
        <v> </v>
      </c>
    </row>
    <row r="25" spans="15:19" ht="63.75">
      <c r="O25" s="56" t="str">
        <f>Sheet1!B89</f>
        <v>Property Claimed as Exempt</v>
      </c>
      <c r="P25" s="56" t="str">
        <f>Sheet1!E89</f>
        <v>Market value of Debtor's Interest in property</v>
      </c>
      <c r="Q25" s="56" t="str">
        <f>Sheet1!F89</f>
        <v>Exemption claimed</v>
      </c>
      <c r="R25" s="56" t="str">
        <f>Sheet1!G89</f>
        <v>Debtor's Share of Total Unavoidable Liens</v>
      </c>
      <c r="S25" s="56" t="str">
        <f>Sheet1!H89</f>
        <v>Equity remaining on the property</v>
      </c>
    </row>
    <row r="26" spans="15:19" ht="12.75">
      <c r="O26" s="23" t="str">
        <f>Sheet1!B90</f>
        <v> </v>
      </c>
      <c r="P26" s="25" t="str">
        <f>IF(Sheet1!B90=" "," ",Sheet1!E90)</f>
        <v> </v>
      </c>
      <c r="Q26" s="25" t="str">
        <f>IF(Sheet1!B90=" "," ",Sheet1!F90)</f>
        <v> </v>
      </c>
      <c r="R26" s="25" t="str">
        <f>IF(Sheet1!B90=" "," ",Sheet1!G90)</f>
        <v> </v>
      </c>
      <c r="S26" s="25" t="str">
        <f>IF(Sheet1!B90=0," ",Sheet1!H90)</f>
        <v> </v>
      </c>
    </row>
    <row r="27" spans="15:19" ht="12.75">
      <c r="O27" s="23" t="str">
        <f>Sheet1!B91</f>
        <v> </v>
      </c>
      <c r="P27" s="25" t="str">
        <f>IF(Sheet1!B91=" "," ",Sheet1!E91)</f>
        <v> </v>
      </c>
      <c r="Q27" s="25" t="str">
        <f>IF(Sheet1!B91=" "," ",Sheet1!F91)</f>
        <v> </v>
      </c>
      <c r="R27" s="25" t="str">
        <f>IF(Sheet1!B91=" "," ",Sheet1!G91)</f>
        <v> </v>
      </c>
      <c r="S27" s="25" t="str">
        <f>IF(Sheet1!B91=0," ",Sheet1!H91)</f>
        <v> </v>
      </c>
    </row>
    <row r="28" spans="15:19" ht="12.75">
      <c r="O28" s="23" t="str">
        <f>Sheet1!B92</f>
        <v> </v>
      </c>
      <c r="P28" s="25" t="str">
        <f>IF(Sheet1!B92=" "," ",Sheet1!E92)</f>
        <v> </v>
      </c>
      <c r="Q28" s="25" t="str">
        <f>IF(Sheet1!B92=" "," ",Sheet1!F92)</f>
        <v> </v>
      </c>
      <c r="R28" s="25" t="str">
        <f>IF(Sheet1!B92=" "," ",Sheet1!G92)</f>
        <v> </v>
      </c>
      <c r="S28" s="25" t="str">
        <f>IF(Sheet1!B92=0," ",Sheet1!H92)</f>
        <v> </v>
      </c>
    </row>
    <row r="29" spans="15:19" ht="12.75">
      <c r="O29" s="23" t="str">
        <f>Sheet1!B93</f>
        <v> </v>
      </c>
      <c r="P29" s="25" t="str">
        <f>IF(Sheet1!B93=" "," ",Sheet1!E93)</f>
        <v> </v>
      </c>
      <c r="Q29" s="25" t="str">
        <f>IF(Sheet1!B93=" "," ",Sheet1!F93)</f>
        <v> </v>
      </c>
      <c r="R29" s="25" t="str">
        <f>IF(Sheet1!B93=" "," ",Sheet1!G93)</f>
        <v> </v>
      </c>
      <c r="S29" s="25" t="str">
        <f>IF(Sheet1!B93=0," ",Sheet1!H93)</f>
        <v> </v>
      </c>
    </row>
    <row r="30" spans="15:19" ht="12.75">
      <c r="O30" s="23" t="str">
        <f>Sheet1!B94</f>
        <v> </v>
      </c>
      <c r="P30" s="25" t="str">
        <f>IF(Sheet1!B94=" "," ",Sheet1!E94)</f>
        <v> </v>
      </c>
      <c r="Q30" s="25" t="str">
        <f>IF(Sheet1!B94=" "," ",Sheet1!F94)</f>
        <v> </v>
      </c>
      <c r="R30" s="25" t="str">
        <f>IF(Sheet1!B94=" "," ",Sheet1!G94)</f>
        <v> </v>
      </c>
      <c r="S30" s="25" t="str">
        <f>IF(Sheet1!B94=0," ",Sheet1!H94)</f>
        <v> </v>
      </c>
    </row>
    <row r="31" spans="15:19" ht="12.75">
      <c r="O31" s="23" t="str">
        <f>Sheet1!B95</f>
        <v> </v>
      </c>
      <c r="P31" s="25" t="str">
        <f>IF(Sheet1!B95=" "," ",Sheet1!E95)</f>
        <v> </v>
      </c>
      <c r="Q31" s="25" t="str">
        <f>IF(Sheet1!B95=" "," ",Sheet1!F95)</f>
        <v> </v>
      </c>
      <c r="R31" s="25" t="str">
        <f>IF(Sheet1!B95=" "," ",Sheet1!G95)</f>
        <v> </v>
      </c>
      <c r="S31" s="25" t="str">
        <f>IF(Sheet1!B95=0," ",Sheet1!H95)</f>
        <v> </v>
      </c>
    </row>
    <row r="32" spans="15:19" ht="12.75">
      <c r="O32" s="23" t="str">
        <f>Sheet1!B96</f>
        <v> </v>
      </c>
      <c r="P32" s="25" t="str">
        <f>IF(Sheet1!B96=" "," ",Sheet1!E96)</f>
        <v> </v>
      </c>
      <c r="Q32" s="25" t="str">
        <f>IF(Sheet1!B96=" "," ",Sheet1!F96)</f>
        <v> </v>
      </c>
      <c r="R32" s="25" t="str">
        <f>IF(Sheet1!B96=" "," ",Sheet1!G96)</f>
        <v> </v>
      </c>
      <c r="S32" s="25" t="str">
        <f>IF(Sheet1!B96=0," ",Sheet1!H96)</f>
        <v> </v>
      </c>
    </row>
    <row r="33" spans="15:19" ht="12.75">
      <c r="O33" s="23" t="str">
        <f>Sheet1!B97</f>
        <v> </v>
      </c>
      <c r="P33" s="25" t="str">
        <f>IF(Sheet1!B97=" "," ",Sheet1!E97)</f>
        <v> </v>
      </c>
      <c r="Q33" s="25" t="str">
        <f>IF(Sheet1!B97=" "," ",Sheet1!F97)</f>
        <v> </v>
      </c>
      <c r="R33" s="25" t="str">
        <f>IF(Sheet1!B97=" "," ",Sheet1!G97)</f>
        <v> </v>
      </c>
      <c r="S33" s="25" t="str">
        <f>IF(Sheet1!B97=0," ",Sheet1!H97)</f>
        <v> </v>
      </c>
    </row>
    <row r="34" spans="15:19" ht="12.75">
      <c r="O34" s="23" t="str">
        <f>Sheet1!B98</f>
        <v> </v>
      </c>
      <c r="P34" s="25" t="str">
        <f>IF(Sheet1!B98=" "," ",Sheet1!E98)</f>
        <v> </v>
      </c>
      <c r="Q34" s="25" t="str">
        <f>IF(Sheet1!B98=" "," ",Sheet1!F98)</f>
        <v> </v>
      </c>
      <c r="R34" s="25" t="str">
        <f>IF(Sheet1!B98=" "," ",Sheet1!G98)</f>
        <v> </v>
      </c>
      <c r="S34" s="25" t="str">
        <f>IF(Sheet1!B98=0," ",Sheet1!H98)</f>
        <v> </v>
      </c>
    </row>
    <row r="35" spans="15:19" ht="12.75">
      <c r="O35" s="23" t="str">
        <f>Sheet1!B99</f>
        <v> </v>
      </c>
      <c r="P35" s="25" t="str">
        <f>IF(Sheet1!B99=" "," ",Sheet1!E99)</f>
        <v> </v>
      </c>
      <c r="Q35" s="25" t="str">
        <f>IF(Sheet1!B99=" "," ",Sheet1!F99)</f>
        <v> </v>
      </c>
      <c r="R35" s="25" t="str">
        <f>IF(Sheet1!B99=" "," ",Sheet1!G99)</f>
        <v> </v>
      </c>
      <c r="S35" s="25" t="str">
        <f>IF(Sheet1!B99=0," ",Sheet1!H99)</f>
        <v> </v>
      </c>
    </row>
    <row r="38" spans="21:22" ht="12.75">
      <c r="U38" s="56" t="str">
        <f>Sheet1!B118</f>
        <v>Property Claimed as Exempt</v>
      </c>
      <c r="V38" s="56" t="str">
        <f>Sheet1!E118</f>
        <v>The Judicial Lien held by  is:</v>
      </c>
    </row>
    <row r="39" spans="21:22" ht="12.75">
      <c r="U39" s="23" t="str">
        <f>Sheet1!B119</f>
        <v> </v>
      </c>
      <c r="V39" s="23" t="str">
        <f>Sheet1!E119</f>
        <v> </v>
      </c>
    </row>
    <row r="40" spans="21:22" ht="12.75">
      <c r="U40" s="23" t="str">
        <f>Sheet1!B120</f>
        <v> </v>
      </c>
      <c r="V40" s="23" t="str">
        <f>Sheet1!E120</f>
        <v> </v>
      </c>
    </row>
    <row r="41" spans="21:22" ht="12.75">
      <c r="U41" s="23" t="str">
        <f>Sheet1!B121</f>
        <v> </v>
      </c>
      <c r="V41" s="23" t="str">
        <f>Sheet1!E121</f>
        <v> </v>
      </c>
    </row>
    <row r="42" spans="21:22" ht="12.75">
      <c r="U42" s="23" t="str">
        <f>Sheet1!B122</f>
        <v> </v>
      </c>
      <c r="V42" s="23" t="str">
        <f>Sheet1!E122</f>
        <v> </v>
      </c>
    </row>
    <row r="43" spans="21:22" ht="12.75">
      <c r="U43" s="23" t="str">
        <f>Sheet1!B123</f>
        <v> </v>
      </c>
      <c r="V43" s="23" t="str">
        <f>Sheet1!E123</f>
        <v> </v>
      </c>
    </row>
    <row r="44" spans="21:22" ht="12.75">
      <c r="U44" s="23" t="str">
        <f>Sheet1!B124</f>
        <v> </v>
      </c>
      <c r="V44" s="23" t="str">
        <f>Sheet1!E124</f>
        <v> </v>
      </c>
    </row>
    <row r="45" spans="21:22" ht="12.75">
      <c r="U45" s="23" t="str">
        <f>Sheet1!B125</f>
        <v> </v>
      </c>
      <c r="V45" s="23" t="str">
        <f>Sheet1!E125</f>
        <v> </v>
      </c>
    </row>
    <row r="46" spans="21:22" ht="12.75">
      <c r="U46" s="23" t="str">
        <f>Sheet1!B126</f>
        <v> </v>
      </c>
      <c r="V46" s="23" t="str">
        <f>Sheet1!E126</f>
        <v> </v>
      </c>
    </row>
    <row r="47" spans="21:22" ht="12.75">
      <c r="U47" s="23" t="str">
        <f>Sheet1!B127</f>
        <v> </v>
      </c>
      <c r="V47" s="23" t="str">
        <f>Sheet1!E127</f>
        <v> </v>
      </c>
    </row>
    <row r="48" spans="21:22" ht="12.75">
      <c r="U48" s="23" t="str">
        <f>Sheet1!B128</f>
        <v> </v>
      </c>
      <c r="V48" s="23" t="str">
        <f>Sheet1!E128</f>
        <v> </v>
      </c>
    </row>
    <row r="50" ht="12.75">
      <c r="X50">
        <f>Sheet1!D15</f>
        <v>0</v>
      </c>
    </row>
    <row r="51" ht="12.75">
      <c r="X51">
        <f>Sheet1!D16</f>
        <v>0</v>
      </c>
    </row>
    <row r="52" ht="12.75">
      <c r="X52">
        <f>Sheet1!D17</f>
        <v>0</v>
      </c>
    </row>
    <row r="54" spans="26:27" ht="12.75">
      <c r="Z54" s="54">
        <f>Sheet1!O115</f>
        <v>0</v>
      </c>
      <c r="AA54" s="55">
        <f>Sheet1!P115</f>
        <v>0</v>
      </c>
    </row>
    <row r="55" ht="12.75">
      <c r="Z55">
        <f>Sheet1!O116</f>
      </c>
    </row>
    <row r="56" ht="12.75">
      <c r="Z56">
        <f>Sheet1!O117</f>
      </c>
    </row>
  </sheetData>
  <sheetProtection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USBC-GAN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LeeJ</dc:creator>
  <cp:keywords/>
  <dc:description/>
  <cp:lastModifiedBy>Shannon Morris</cp:lastModifiedBy>
  <cp:lastPrinted>2008-06-23T15:52:51Z</cp:lastPrinted>
  <dcterms:created xsi:type="dcterms:W3CDTF">2005-09-15T13:33:02Z</dcterms:created>
  <dcterms:modified xsi:type="dcterms:W3CDTF">2014-09-03T20:57:02Z</dcterms:modified>
  <cp:category/>
  <cp:version/>
  <cp:contentType/>
  <cp:contentStatus/>
</cp:coreProperties>
</file>